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G:\TVM\רבקה אלמודאי-פימה וועדת מכרזים\נעמה פרסומים במנהל הרכש\"/>
    </mc:Choice>
  </mc:AlternateContent>
  <bookViews>
    <workbookView xWindow="-105" yWindow="-105" windowWidth="19425" windowHeight="10425" activeTab="2"/>
  </bookViews>
  <sheets>
    <sheet name="לוג שינויים" sheetId="1" r:id="rId1"/>
    <sheet name="סינון" sheetId="2" r:id="rId2"/>
    <sheet name="הנחיות" sheetId="3" r:id="rId3"/>
  </sheets>
  <definedNames>
    <definedName name="_xlnm._FilterDatabase" localSheetId="2" hidden="1">הנחיות!$F$4:$O$2982</definedName>
    <definedName name="Chapter1">הנחיות!$G$67</definedName>
    <definedName name="Chapter10">הנחיות!$G$2158</definedName>
    <definedName name="Chapter11">הנחיות!$G$2579</definedName>
    <definedName name="Chapter12">הנחיות!$G$2725</definedName>
    <definedName name="Chapter13">הנחיות!$G$2833</definedName>
    <definedName name="Chapter14">הנחיות!$G$2876</definedName>
    <definedName name="Chapter2">הנחיות!$G$148</definedName>
    <definedName name="Chapter3">הנחיות!$G$290</definedName>
    <definedName name="Chapter4">הנחיות!$G$427</definedName>
    <definedName name="Chapter5">הנחיות!$G$582</definedName>
    <definedName name="Chapter6">הנחיות!$G$696</definedName>
    <definedName name="Chapter7">הנחיות!$G$826</definedName>
    <definedName name="Chapter8">הנחיות!$G$1107</definedName>
    <definedName name="Chapter9">הנחיות!$G$1584</definedName>
    <definedName name="Event001">הנחיות!$H$1622</definedName>
    <definedName name="Event002">הנחיות!$H$1639</definedName>
    <definedName name="Event004">הנחיות!$H$1624</definedName>
    <definedName name="Event005">הנחיות!$H$1659</definedName>
    <definedName name="Event006">הנחיות!$H$1632</definedName>
    <definedName name="Event007">הנחיות!$H$1634</definedName>
    <definedName name="Event008">הנחיות!$H$1636</definedName>
    <definedName name="Event009">הנחיות!$H$1685</definedName>
    <definedName name="Event010">הנחיות!$H$1696</definedName>
    <definedName name="Event011">הנחיות!$H$1712</definedName>
    <definedName name="Event012">הנחיות!$H$1676</definedName>
    <definedName name="Event013">הנחיות!$H$1647</definedName>
    <definedName name="Event999">הנחיות!$H$1722</definedName>
    <definedName name="I">סינון!$E$17</definedName>
    <definedName name="Instructions">הנחיות!$A$5:$P$2982</definedName>
    <definedName name="M">סינון!$B$17</definedName>
    <definedName name="Message1">הנחיות!$H$2271</definedName>
    <definedName name="Message10">הנחיות!$H$2316</definedName>
    <definedName name="Message11">הנחיות!$H$2211</definedName>
    <definedName name="Message12">הנחיות!$H$2223</definedName>
    <definedName name="Message13">הנחיות!$H$2232</definedName>
    <definedName name="Message14">הנחיות!$H$2244</definedName>
    <definedName name="Message15">הנחיות!$H$2257</definedName>
    <definedName name="Message16">הנחיות!$H$2197</definedName>
    <definedName name="Message17">הנחיות!$H$2275</definedName>
    <definedName name="Message18">הנחיות!$H$2286</definedName>
    <definedName name="Message19">הנחיות!$H$2369</definedName>
    <definedName name="Message2">הנחיות!$H$2410</definedName>
    <definedName name="Message20">הנחיות!$H$2385</definedName>
    <definedName name="Message21">הנחיות!$H$2394</definedName>
    <definedName name="Message22">הנחיות!$H$2419</definedName>
    <definedName name="Message23">הנחיות!$H$2426</definedName>
    <definedName name="Message24">הנחיות!$H$2436</definedName>
    <definedName name="Message25">הנחיות!$H$2445</definedName>
    <definedName name="Message3">הנחיות!$H$2327</definedName>
    <definedName name="Message4">הנחיות!$H$2347</definedName>
    <definedName name="Message5">הנחיות!$H$2199</definedName>
    <definedName name="Message6">הנחיות!$H$2358</definedName>
    <definedName name="Message7">הנחיות!$H$2272</definedName>
    <definedName name="Message8">הנחיות!$H$2273</definedName>
    <definedName name="Message9">הנחיות!$H$2295</definedName>
    <definedName name="MMS">סינון!$C$13</definedName>
    <definedName name="N">סינון!$D$17</definedName>
    <definedName name="O">סינון!$C$17</definedName>
    <definedName name="Obligations">הנחיות!$A$5:$E$2982</definedName>
    <definedName name="OP">סינון!$B$9</definedName>
    <definedName name="OP_Details">Table3[]</definedName>
    <definedName name="OP_List">Table3[מספר
מפעיל]</definedName>
    <definedName name="THZ">סינון!$E$13</definedName>
    <definedName name="THZR">סינון!$F$13</definedName>
    <definedName name="TMR">סינון!$D$13</definedName>
    <definedName name="Ver">סינון!$B$5</definedName>
    <definedName name="VER_Details">סינון!$J$3:$M$6</definedName>
    <definedName name="VER_List">סינון!$J$3:$J$6</definedName>
    <definedName name="VIR">סינון!$B$13</definedName>
    <definedName name="_xlnm.Print_Area" localSheetId="2">הנחיות!$G$1:$L$2983</definedName>
    <definedName name="_xlnm.Print_Titles" localSheetId="2">הנחיות!$1:$4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656" i="3" l="1"/>
  <c r="J1682" i="3"/>
  <c r="C9" i="2" l="1"/>
  <c r="F1602" i="3" l="1"/>
  <c r="F1655" i="3"/>
  <c r="F1654" i="3"/>
  <c r="F1653" i="3"/>
  <c r="F1652" i="3"/>
  <c r="F1646" i="3"/>
  <c r="F2905" i="3"/>
  <c r="F2903" i="3"/>
  <c r="F1651" i="3"/>
  <c r="F2931" i="3"/>
  <c r="F2907" i="3"/>
  <c r="F1648" i="3"/>
  <c r="F2904" i="3"/>
  <c r="F1650" i="3"/>
  <c r="F2906" i="3"/>
  <c r="F1647" i="3"/>
  <c r="F1656" i="3"/>
  <c r="F1649" i="3"/>
  <c r="F2901" i="3"/>
  <c r="F2898" i="3"/>
  <c r="F2941" i="3"/>
  <c r="F2933" i="3"/>
  <c r="F2925" i="3"/>
  <c r="F2917" i="3"/>
  <c r="F2909" i="3"/>
  <c r="F2897" i="3"/>
  <c r="F2885" i="3"/>
  <c r="F2866" i="3"/>
  <c r="F2851" i="3"/>
  <c r="F2750" i="3"/>
  <c r="F2599" i="3"/>
  <c r="F2778" i="3"/>
  <c r="F2626" i="3"/>
  <c r="F1601" i="3"/>
  <c r="F1679" i="3"/>
  <c r="F1678" i="3"/>
  <c r="F2886" i="3"/>
  <c r="F2873" i="3"/>
  <c r="F2889" i="3"/>
  <c r="F2940" i="3"/>
  <c r="F2932" i="3"/>
  <c r="F2924" i="3"/>
  <c r="F2916" i="3"/>
  <c r="F2908" i="3"/>
  <c r="F2896" i="3"/>
  <c r="F2884" i="3"/>
  <c r="F2865" i="3"/>
  <c r="F2850" i="3"/>
  <c r="F2749" i="3"/>
  <c r="F2602" i="3"/>
  <c r="F2774" i="3"/>
  <c r="F2625" i="3"/>
  <c r="F1598" i="3"/>
  <c r="F2887" i="3"/>
  <c r="F2939" i="3"/>
  <c r="F2930" i="3"/>
  <c r="F2923" i="3"/>
  <c r="F2915" i="3"/>
  <c r="F2902" i="3"/>
  <c r="F2895" i="3"/>
  <c r="F2883" i="3"/>
  <c r="F2864" i="3"/>
  <c r="F2849" i="3"/>
  <c r="F2742" i="3"/>
  <c r="F2600" i="3"/>
  <c r="F2777" i="3"/>
  <c r="F2789" i="3"/>
  <c r="F1594" i="3"/>
  <c r="F1677" i="3"/>
  <c r="F2341" i="3"/>
  <c r="F2918" i="3"/>
  <c r="F2601" i="3"/>
  <c r="F2888" i="3"/>
  <c r="F2938" i="3"/>
  <c r="F2929" i="3"/>
  <c r="F2922" i="3"/>
  <c r="F2914" i="3"/>
  <c r="F2894" i="3"/>
  <c r="F2882" i="3"/>
  <c r="F2863" i="3"/>
  <c r="F2753" i="3"/>
  <c r="F2741" i="3"/>
  <c r="F2772" i="3"/>
  <c r="F2617" i="3"/>
  <c r="F2770" i="3"/>
  <c r="F1683" i="3"/>
  <c r="F1676" i="3"/>
  <c r="F1682" i="3"/>
  <c r="F2926" i="3"/>
  <c r="F2877" i="3"/>
  <c r="F1604" i="3"/>
  <c r="F2890" i="3"/>
  <c r="F2937" i="3"/>
  <c r="F2928" i="3"/>
  <c r="F2921" i="3"/>
  <c r="F2913" i="3"/>
  <c r="F2893" i="3"/>
  <c r="F2880" i="3"/>
  <c r="F2862" i="3"/>
  <c r="F2752" i="3"/>
  <c r="F2758" i="3"/>
  <c r="F2771" i="3"/>
  <c r="F2615" i="3"/>
  <c r="F2762" i="3"/>
  <c r="F1675" i="3"/>
  <c r="F2876" i="3"/>
  <c r="F2934" i="3"/>
  <c r="F2852" i="3"/>
  <c r="F660" i="3"/>
  <c r="F2881" i="3"/>
  <c r="F2936" i="3"/>
  <c r="F2920" i="3"/>
  <c r="F2912" i="3"/>
  <c r="F2892" i="3"/>
  <c r="F2879" i="3"/>
  <c r="F2861" i="3"/>
  <c r="F2751" i="3"/>
  <c r="F2757" i="3"/>
  <c r="F2613" i="3"/>
  <c r="F2616" i="3"/>
  <c r="F2942" i="3"/>
  <c r="F2910" i="3"/>
  <c r="F2847" i="3"/>
  <c r="F1680" i="3"/>
  <c r="F2943" i="3"/>
  <c r="F2935" i="3"/>
  <c r="F2927" i="3"/>
  <c r="F2919" i="3"/>
  <c r="F2911" i="3"/>
  <c r="F2900" i="3"/>
  <c r="F2891" i="3"/>
  <c r="F2878" i="3"/>
  <c r="F2860" i="3"/>
  <c r="F2848" i="3"/>
  <c r="F1586" i="3"/>
  <c r="F2767" i="3"/>
  <c r="F2874" i="3"/>
  <c r="F2875" i="3"/>
  <c r="F1681" i="3"/>
  <c r="F669" i="3"/>
  <c r="F2899" i="3"/>
  <c r="F2766" i="3"/>
  <c r="F248" i="3"/>
  <c r="F166" i="3"/>
  <c r="F55" i="3"/>
  <c r="F19" i="3"/>
  <c r="F30" i="3"/>
  <c r="F79" i="3"/>
  <c r="F100" i="3"/>
  <c r="F129" i="3"/>
  <c r="F188" i="3"/>
  <c r="F82" i="3"/>
  <c r="F191" i="3"/>
  <c r="F16" i="3"/>
  <c r="F97" i="3"/>
  <c r="F1634" i="3"/>
  <c r="F37" i="3"/>
  <c r="F132" i="3"/>
  <c r="F51" i="3"/>
  <c r="F163" i="3"/>
  <c r="F264" i="3"/>
  <c r="F497" i="3"/>
  <c r="F25" i="3"/>
  <c r="F60" i="3"/>
  <c r="F121" i="3"/>
  <c r="F180" i="3"/>
  <c r="F298" i="3"/>
  <c r="F29" i="3"/>
  <c r="F64" i="3"/>
  <c r="F124" i="3"/>
  <c r="F183" i="3"/>
  <c r="F306" i="3"/>
  <c r="F88" i="3"/>
  <c r="F8" i="3"/>
  <c r="F42" i="3"/>
  <c r="F145" i="3"/>
  <c r="F221" i="3"/>
  <c r="F11" i="3"/>
  <c r="F45" i="3"/>
  <c r="F91" i="3"/>
  <c r="F149" i="3"/>
  <c r="F224" i="3"/>
  <c r="F113" i="3"/>
  <c r="F154" i="3"/>
  <c r="F199" i="3"/>
  <c r="F269" i="3"/>
  <c r="F548" i="3"/>
  <c r="F116" i="3"/>
  <c r="F157" i="3"/>
  <c r="F204" i="3"/>
  <c r="F286" i="3"/>
  <c r="F615" i="3"/>
  <c r="F237" i="3"/>
  <c r="F371" i="3"/>
  <c r="F240" i="3"/>
  <c r="F393" i="3"/>
  <c r="F429" i="3"/>
  <c r="F880" i="3"/>
  <c r="F733" i="3"/>
  <c r="F801" i="3"/>
  <c r="F232" i="3"/>
  <c r="F272" i="3"/>
  <c r="F385" i="3"/>
  <c r="F529" i="3"/>
  <c r="F765" i="3"/>
  <c r="F414" i="3"/>
  <c r="F596" i="3"/>
  <c r="F1247" i="3"/>
  <c r="F34" i="3"/>
  <c r="F70" i="3"/>
  <c r="F105" i="3"/>
  <c r="F137" i="3"/>
  <c r="F172" i="3"/>
  <c r="F207" i="3"/>
  <c r="F253" i="3"/>
  <c r="F328" i="3"/>
  <c r="F437" i="3"/>
  <c r="F628" i="3"/>
  <c r="F73" i="3"/>
  <c r="F108" i="3"/>
  <c r="F140" i="3"/>
  <c r="F175" i="3"/>
  <c r="F216" i="3"/>
  <c r="F256" i="3"/>
  <c r="F341" i="3"/>
  <c r="F464" i="3"/>
  <c r="F661" i="3"/>
  <c r="F350" i="3"/>
  <c r="F484" i="3"/>
  <c r="F682" i="3"/>
  <c r="F196" i="3"/>
  <c r="F229" i="3"/>
  <c r="F261" i="3"/>
  <c r="F320" i="3"/>
  <c r="F406" i="3"/>
  <c r="F516" i="3"/>
  <c r="F647" i="3"/>
  <c r="F977" i="3"/>
  <c r="F561" i="3"/>
  <c r="F698" i="3"/>
  <c r="F1182" i="3"/>
  <c r="F212" i="3"/>
  <c r="F245" i="3"/>
  <c r="F280" i="3"/>
  <c r="F363" i="3"/>
  <c r="F451" i="3"/>
  <c r="F583" i="3"/>
  <c r="F720" i="3"/>
  <c r="F38" i="3"/>
  <c r="F47" i="3"/>
  <c r="F56" i="3"/>
  <c r="F65" i="3"/>
  <c r="F75" i="3"/>
  <c r="F83" i="3"/>
  <c r="F92" i="3"/>
  <c r="F101" i="3"/>
  <c r="F109" i="3"/>
  <c r="F117" i="3"/>
  <c r="F125" i="3"/>
  <c r="F133" i="3"/>
  <c r="F141" i="3"/>
  <c r="F150" i="3"/>
  <c r="F158" i="3"/>
  <c r="F167" i="3"/>
  <c r="F176" i="3"/>
  <c r="F184" i="3"/>
  <c r="F192" i="3"/>
  <c r="F200" i="3"/>
  <c r="F208" i="3"/>
  <c r="F217" i="3"/>
  <c r="F225" i="3"/>
  <c r="F233" i="3"/>
  <c r="F241" i="3"/>
  <c r="F249" i="3"/>
  <c r="F257" i="3"/>
  <c r="F265" i="3"/>
  <c r="F273" i="3"/>
  <c r="F287" i="3"/>
  <c r="F309" i="3"/>
  <c r="F330" i="3"/>
  <c r="F353" i="3"/>
  <c r="F374" i="3"/>
  <c r="F395" i="3"/>
  <c r="F417" i="3"/>
  <c r="F440" i="3"/>
  <c r="F467" i="3"/>
  <c r="F500" i="3"/>
  <c r="F532" i="3"/>
  <c r="F564" i="3"/>
  <c r="F599" i="3"/>
  <c r="F631" i="3"/>
  <c r="F664" i="3"/>
  <c r="F701" i="3"/>
  <c r="F736" i="3"/>
  <c r="F768" i="3"/>
  <c r="F806" i="3"/>
  <c r="F988" i="3"/>
  <c r="F1300" i="3"/>
  <c r="F12" i="3"/>
  <c r="F13" i="3"/>
  <c r="F22" i="3"/>
  <c r="F31" i="3"/>
  <c r="F39" i="3"/>
  <c r="F48" i="3"/>
  <c r="F57" i="3"/>
  <c r="F66" i="3"/>
  <c r="F76" i="3"/>
  <c r="F84" i="3"/>
  <c r="F94" i="3"/>
  <c r="F102" i="3"/>
  <c r="F110" i="3"/>
  <c r="F118" i="3"/>
  <c r="F126" i="3"/>
  <c r="F134" i="3"/>
  <c r="F142" i="3"/>
  <c r="F151" i="3"/>
  <c r="F159" i="3"/>
  <c r="F169" i="3"/>
  <c r="F177" i="3"/>
  <c r="F185" i="3"/>
  <c r="F193" i="3"/>
  <c r="F201" i="3"/>
  <c r="F209" i="3"/>
  <c r="F218" i="3"/>
  <c r="F226" i="3"/>
  <c r="F234" i="3"/>
  <c r="F242" i="3"/>
  <c r="F250" i="3"/>
  <c r="F258" i="3"/>
  <c r="F266" i="3"/>
  <c r="F275" i="3"/>
  <c r="F288" i="3"/>
  <c r="F312" i="3"/>
  <c r="F333" i="3"/>
  <c r="F355" i="3"/>
  <c r="F377" i="3"/>
  <c r="F398" i="3"/>
  <c r="F420" i="3"/>
  <c r="F443" i="3"/>
  <c r="F472" i="3"/>
  <c r="F505" i="3"/>
  <c r="F537" i="3"/>
  <c r="F570" i="3"/>
  <c r="F604" i="3"/>
  <c r="F636" i="3"/>
  <c r="F670" i="3"/>
  <c r="F707" i="3"/>
  <c r="F741" i="3"/>
  <c r="F773" i="3"/>
  <c r="F813" i="3"/>
  <c r="F1009" i="3"/>
  <c r="F1311" i="3"/>
  <c r="F21" i="3"/>
  <c r="F6" i="3"/>
  <c r="F14" i="3"/>
  <c r="F23" i="3"/>
  <c r="F32" i="3"/>
  <c r="F40" i="3"/>
  <c r="F49" i="3"/>
  <c r="F58" i="3"/>
  <c r="F68" i="3"/>
  <c r="F77" i="3"/>
  <c r="F85" i="3"/>
  <c r="F95" i="3"/>
  <c r="F103" i="3"/>
  <c r="F111" i="3"/>
  <c r="F119" i="3"/>
  <c r="F127" i="3"/>
  <c r="F135" i="3"/>
  <c r="F143" i="3"/>
  <c r="F152" i="3"/>
  <c r="F160" i="3"/>
  <c r="F170" i="3"/>
  <c r="F178" i="3"/>
  <c r="F186" i="3"/>
  <c r="F194" i="3"/>
  <c r="F202" i="3"/>
  <c r="F210" i="3"/>
  <c r="F219" i="3"/>
  <c r="F227" i="3"/>
  <c r="F235" i="3"/>
  <c r="F243" i="3"/>
  <c r="F251" i="3"/>
  <c r="F259" i="3"/>
  <c r="F267" i="3"/>
  <c r="F278" i="3"/>
  <c r="F292" i="3"/>
  <c r="F314" i="3"/>
  <c r="F336" i="3"/>
  <c r="F358" i="3"/>
  <c r="F379" i="3"/>
  <c r="F401" i="3"/>
  <c r="F423" i="3"/>
  <c r="F445" i="3"/>
  <c r="F476" i="3"/>
  <c r="F508" i="3"/>
  <c r="F540" i="3"/>
  <c r="F573" i="3"/>
  <c r="F607" i="3"/>
  <c r="F639" i="3"/>
  <c r="F673" i="3"/>
  <c r="F710" i="3"/>
  <c r="F744" i="3"/>
  <c r="F776" i="3"/>
  <c r="F848" i="3"/>
  <c r="F1052" i="3"/>
  <c r="F5" i="3"/>
  <c r="F7" i="3"/>
  <c r="F15" i="3"/>
  <c r="F24" i="3"/>
  <c r="F33" i="3"/>
  <c r="F41" i="3"/>
  <c r="F50" i="3"/>
  <c r="F59" i="3"/>
  <c r="F69" i="3"/>
  <c r="F78" i="3"/>
  <c r="F86" i="3"/>
  <c r="F96" i="3"/>
  <c r="F104" i="3"/>
  <c r="F112" i="3"/>
  <c r="F120" i="3"/>
  <c r="F128" i="3"/>
  <c r="F136" i="3"/>
  <c r="F144" i="3"/>
  <c r="F153" i="3"/>
  <c r="F161" i="3"/>
  <c r="F171" i="3"/>
  <c r="F179" i="3"/>
  <c r="F187" i="3"/>
  <c r="F195" i="3"/>
  <c r="F203" i="3"/>
  <c r="F211" i="3"/>
  <c r="F220" i="3"/>
  <c r="F228" i="3"/>
  <c r="F236" i="3"/>
  <c r="F244" i="3"/>
  <c r="F252" i="3"/>
  <c r="F260" i="3"/>
  <c r="F268" i="3"/>
  <c r="F279" i="3"/>
  <c r="F295" i="3"/>
  <c r="F317" i="3"/>
  <c r="F338" i="3"/>
  <c r="F361" i="3"/>
  <c r="F382" i="3"/>
  <c r="F403" i="3"/>
  <c r="F426" i="3"/>
  <c r="F448" i="3"/>
  <c r="F481" i="3"/>
  <c r="F513" i="3"/>
  <c r="F545" i="3"/>
  <c r="F579" i="3"/>
  <c r="F612" i="3"/>
  <c r="F644" i="3"/>
  <c r="F679" i="3"/>
  <c r="F717" i="3"/>
  <c r="F749" i="3"/>
  <c r="F781" i="3"/>
  <c r="F859" i="3"/>
  <c r="F1073" i="3"/>
  <c r="F1926" i="3"/>
  <c r="F752" i="3"/>
  <c r="F1105" i="3"/>
  <c r="F9" i="3"/>
  <c r="F27" i="3"/>
  <c r="F43" i="3"/>
  <c r="F52" i="3"/>
  <c r="F61" i="3"/>
  <c r="F71" i="3"/>
  <c r="F80" i="3"/>
  <c r="F89" i="3"/>
  <c r="F98" i="3"/>
  <c r="F106" i="3"/>
  <c r="F114" i="3"/>
  <c r="F122" i="3"/>
  <c r="F130" i="3"/>
  <c r="F138" i="3"/>
  <c r="F146" i="3"/>
  <c r="F155" i="3"/>
  <c r="F164" i="3"/>
  <c r="F173" i="3"/>
  <c r="F181" i="3"/>
  <c r="F189" i="3"/>
  <c r="F197" i="3"/>
  <c r="F205" i="3"/>
  <c r="F213" i="3"/>
  <c r="F222" i="3"/>
  <c r="F230" i="3"/>
  <c r="F238" i="3"/>
  <c r="F246" i="3"/>
  <c r="F254" i="3"/>
  <c r="F262" i="3"/>
  <c r="F270" i="3"/>
  <c r="F281" i="3"/>
  <c r="F301" i="3"/>
  <c r="F322" i="3"/>
  <c r="F345" i="3"/>
  <c r="F366" i="3"/>
  <c r="F387" i="3"/>
  <c r="F409" i="3"/>
  <c r="F432" i="3"/>
  <c r="F456" i="3"/>
  <c r="F489" i="3"/>
  <c r="F521" i="3"/>
  <c r="F553" i="3"/>
  <c r="F588" i="3"/>
  <c r="F620" i="3"/>
  <c r="F652" i="3"/>
  <c r="F688" i="3"/>
  <c r="F725" i="3"/>
  <c r="F757" i="3"/>
  <c r="F791" i="3"/>
  <c r="F912" i="3"/>
  <c r="F1171" i="3"/>
  <c r="F784" i="3"/>
  <c r="F17" i="3"/>
  <c r="F35" i="3"/>
  <c r="F10" i="3"/>
  <c r="F18" i="3"/>
  <c r="F28" i="3"/>
  <c r="F36" i="3"/>
  <c r="F44" i="3"/>
  <c r="F54" i="3"/>
  <c r="F63" i="3"/>
  <c r="F72" i="3"/>
  <c r="F81" i="3"/>
  <c r="F90" i="3"/>
  <c r="F99" i="3"/>
  <c r="F107" i="3"/>
  <c r="F115" i="3"/>
  <c r="F123" i="3"/>
  <c r="F131" i="3"/>
  <c r="F139" i="3"/>
  <c r="F147" i="3"/>
  <c r="F156" i="3"/>
  <c r="F165" i="3"/>
  <c r="F174" i="3"/>
  <c r="F182" i="3"/>
  <c r="F190" i="3"/>
  <c r="F198" i="3"/>
  <c r="F206" i="3"/>
  <c r="F214" i="3"/>
  <c r="F223" i="3"/>
  <c r="F231" i="3"/>
  <c r="F239" i="3"/>
  <c r="F247" i="3"/>
  <c r="F255" i="3"/>
  <c r="F263" i="3"/>
  <c r="F271" i="3"/>
  <c r="F283" i="3"/>
  <c r="F304" i="3"/>
  <c r="F325" i="3"/>
  <c r="F347" i="3"/>
  <c r="F369" i="3"/>
  <c r="F390" i="3"/>
  <c r="F411" i="3"/>
  <c r="F435" i="3"/>
  <c r="F459" i="3"/>
  <c r="F492" i="3"/>
  <c r="F524" i="3"/>
  <c r="F556" i="3"/>
  <c r="F591" i="3"/>
  <c r="F623" i="3"/>
  <c r="F655" i="3"/>
  <c r="F691" i="3"/>
  <c r="F728" i="3"/>
  <c r="F760" i="3"/>
  <c r="F796" i="3"/>
  <c r="F923" i="3"/>
  <c r="F945" i="3"/>
  <c r="F1118" i="3"/>
  <c r="F1332" i="3"/>
  <c r="F1203" i="3"/>
  <c r="F1041" i="3"/>
  <c r="F1236" i="3"/>
  <c r="F824" i="3"/>
  <c r="F956" i="3"/>
  <c r="F1084" i="3"/>
  <c r="F1214" i="3"/>
  <c r="F1343" i="3"/>
  <c r="F1139" i="3"/>
  <c r="F1268" i="3"/>
  <c r="F891" i="3"/>
  <c r="F1020" i="3"/>
  <c r="F1150" i="3"/>
  <c r="F1279" i="3"/>
  <c r="F1746" i="3"/>
  <c r="F2609" i="3"/>
  <c r="F2327" i="3"/>
  <c r="F1914" i="3"/>
  <c r="F1842" i="3"/>
  <c r="F1778" i="3"/>
  <c r="F1713" i="3"/>
  <c r="F1629" i="3"/>
  <c r="F1564" i="3"/>
  <c r="F1504" i="3"/>
  <c r="F1456" i="3"/>
  <c r="F1419" i="3"/>
  <c r="F1395" i="3"/>
  <c r="F1380" i="3"/>
  <c r="F1371" i="3"/>
  <c r="F1363" i="3"/>
  <c r="F1355" i="3"/>
  <c r="F1347" i="3"/>
  <c r="F1339" i="3"/>
  <c r="F1331" i="3"/>
  <c r="F1323" i="3"/>
  <c r="F1315" i="3"/>
  <c r="F1307" i="3"/>
  <c r="F1299" i="3"/>
  <c r="F1291" i="3"/>
  <c r="F1283" i="3"/>
  <c r="F1275" i="3"/>
  <c r="F1267" i="3"/>
  <c r="F1259" i="3"/>
  <c r="F1251" i="3"/>
  <c r="F1243" i="3"/>
  <c r="F1234" i="3"/>
  <c r="F1226" i="3"/>
  <c r="F1218" i="3"/>
  <c r="F1210" i="3"/>
  <c r="F1202" i="3"/>
  <c r="F1194" i="3"/>
  <c r="F1186" i="3"/>
  <c r="F1178" i="3"/>
  <c r="F1170" i="3"/>
  <c r="F1162" i="3"/>
  <c r="F1154" i="3"/>
  <c r="F1146" i="3"/>
  <c r="F1138" i="3"/>
  <c r="F1130" i="3"/>
  <c r="F1122" i="3"/>
  <c r="F1114" i="3"/>
  <c r="F1104" i="3"/>
  <c r="F1096" i="3"/>
  <c r="F1088" i="3"/>
  <c r="F1080" i="3"/>
  <c r="F1072" i="3"/>
  <c r="F1064" i="3"/>
  <c r="F1056" i="3"/>
  <c r="F1048" i="3"/>
  <c r="F1040" i="3"/>
  <c r="F1032" i="3"/>
  <c r="F1024" i="3"/>
  <c r="F1016" i="3"/>
  <c r="F1008" i="3"/>
  <c r="F1000" i="3"/>
  <c r="F992" i="3"/>
  <c r="F984" i="3"/>
  <c r="F976" i="3"/>
  <c r="F968" i="3"/>
  <c r="F960" i="3"/>
  <c r="F952" i="3"/>
  <c r="F944" i="3"/>
  <c r="F935" i="3"/>
  <c r="F927" i="3"/>
  <c r="F919" i="3"/>
  <c r="F911" i="3"/>
  <c r="F903" i="3"/>
  <c r="F895" i="3"/>
  <c r="F887" i="3"/>
  <c r="F879" i="3"/>
  <c r="F871" i="3"/>
  <c r="F863" i="3"/>
  <c r="F855" i="3"/>
  <c r="F847" i="3"/>
  <c r="F839" i="3"/>
  <c r="F829" i="3"/>
  <c r="F820" i="3"/>
  <c r="F2284" i="3"/>
  <c r="F1895" i="3"/>
  <c r="F1831" i="3"/>
  <c r="F1767" i="3"/>
  <c r="F1702" i="3"/>
  <c r="F1618" i="3"/>
  <c r="F1553" i="3"/>
  <c r="F1499" i="3"/>
  <c r="F1451" i="3"/>
  <c r="F1416" i="3"/>
  <c r="F1392" i="3"/>
  <c r="F1379" i="3"/>
  <c r="F1370" i="3"/>
  <c r="F1362" i="3"/>
  <c r="F1354" i="3"/>
  <c r="F1346" i="3"/>
  <c r="F1338" i="3"/>
  <c r="F1330" i="3"/>
  <c r="F1322" i="3"/>
  <c r="F1314" i="3"/>
  <c r="F1306" i="3"/>
  <c r="F1298" i="3"/>
  <c r="F1290" i="3"/>
  <c r="F1282" i="3"/>
  <c r="F1274" i="3"/>
  <c r="F1266" i="3"/>
  <c r="F1258" i="3"/>
  <c r="F1250" i="3"/>
  <c r="F1242" i="3"/>
  <c r="F1233" i="3"/>
  <c r="F1225" i="3"/>
  <c r="F1217" i="3"/>
  <c r="F1209" i="3"/>
  <c r="F1201" i="3"/>
  <c r="F1193" i="3"/>
  <c r="F1185" i="3"/>
  <c r="F1177" i="3"/>
  <c r="F1169" i="3"/>
  <c r="F1161" i="3"/>
  <c r="F1153" i="3"/>
  <c r="F1145" i="3"/>
  <c r="F1137" i="3"/>
  <c r="F1129" i="3"/>
  <c r="F1121" i="3"/>
  <c r="F1113" i="3"/>
  <c r="F1103" i="3"/>
  <c r="F1095" i="3"/>
  <c r="F1087" i="3"/>
  <c r="F1079" i="3"/>
  <c r="F1071" i="3"/>
  <c r="F1063" i="3"/>
  <c r="F1055" i="3"/>
  <c r="F1047" i="3"/>
  <c r="F1039" i="3"/>
  <c r="F1031" i="3"/>
  <c r="F1023" i="3"/>
  <c r="F1015" i="3"/>
  <c r="F1007" i="3"/>
  <c r="F999" i="3"/>
  <c r="F991" i="3"/>
  <c r="F983" i="3"/>
  <c r="F975" i="3"/>
  <c r="F967" i="3"/>
  <c r="F959" i="3"/>
  <c r="F951" i="3"/>
  <c r="F943" i="3"/>
  <c r="F934" i="3"/>
  <c r="F926" i="3"/>
  <c r="F918" i="3"/>
  <c r="F910" i="3"/>
  <c r="F902" i="3"/>
  <c r="F894" i="3"/>
  <c r="F886" i="3"/>
  <c r="F878" i="3"/>
  <c r="F870" i="3"/>
  <c r="F862" i="3"/>
  <c r="F854" i="3"/>
  <c r="F846" i="3"/>
  <c r="F838" i="3"/>
  <c r="F828" i="3"/>
  <c r="F819" i="3"/>
  <c r="F811" i="3"/>
  <c r="F803" i="3"/>
  <c r="F795" i="3"/>
  <c r="F787" i="3"/>
  <c r="F2200" i="3"/>
  <c r="F1890" i="3"/>
  <c r="F1826" i="3"/>
  <c r="F1762" i="3"/>
  <c r="F1697" i="3"/>
  <c r="F1613" i="3"/>
  <c r="F1548" i="3"/>
  <c r="F1488" i="3"/>
  <c r="F1448" i="3"/>
  <c r="F1411" i="3"/>
  <c r="F1389" i="3"/>
  <c r="F1378" i="3"/>
  <c r="F1369" i="3"/>
  <c r="F1361" i="3"/>
  <c r="F1353" i="3"/>
  <c r="F1345" i="3"/>
  <c r="F1337" i="3"/>
  <c r="F1329" i="3"/>
  <c r="F1321" i="3"/>
  <c r="F1313" i="3"/>
  <c r="F1305" i="3"/>
  <c r="F1297" i="3"/>
  <c r="F1289" i="3"/>
  <c r="F1281" i="3"/>
  <c r="F1273" i="3"/>
  <c r="F1265" i="3"/>
  <c r="F1257" i="3"/>
  <c r="F1249" i="3"/>
  <c r="F1241" i="3"/>
  <c r="F1232" i="3"/>
  <c r="F1224" i="3"/>
  <c r="F1216" i="3"/>
  <c r="F1208" i="3"/>
  <c r="F1200" i="3"/>
  <c r="F1192" i="3"/>
  <c r="F1184" i="3"/>
  <c r="F1176" i="3"/>
  <c r="F1168" i="3"/>
  <c r="F1160" i="3"/>
  <c r="F1152" i="3"/>
  <c r="F1144" i="3"/>
  <c r="F1136" i="3"/>
  <c r="F1128" i="3"/>
  <c r="F1120" i="3"/>
  <c r="F1112" i="3"/>
  <c r="F1102" i="3"/>
  <c r="F1094" i="3"/>
  <c r="F1086" i="3"/>
  <c r="F1078" i="3"/>
  <c r="F1070" i="3"/>
  <c r="F1062" i="3"/>
  <c r="F1054" i="3"/>
  <c r="F1046" i="3"/>
  <c r="F1038" i="3"/>
  <c r="F1030" i="3"/>
  <c r="F1022" i="3"/>
  <c r="F1014" i="3"/>
  <c r="F1006" i="3"/>
  <c r="F998" i="3"/>
  <c r="F990" i="3"/>
  <c r="F982" i="3"/>
  <c r="F974" i="3"/>
  <c r="F966" i="3"/>
  <c r="F958" i="3"/>
  <c r="F950" i="3"/>
  <c r="F942" i="3"/>
  <c r="F933" i="3"/>
  <c r="F925" i="3"/>
  <c r="F917" i="3"/>
  <c r="F909" i="3"/>
  <c r="F901" i="3"/>
  <c r="F893" i="3"/>
  <c r="F885" i="3"/>
  <c r="F877" i="3"/>
  <c r="F869" i="3"/>
  <c r="F861" i="3"/>
  <c r="F853" i="3"/>
  <c r="F845" i="3"/>
  <c r="F836" i="3"/>
  <c r="F827" i="3"/>
  <c r="F818" i="3"/>
  <c r="F810" i="3"/>
  <c r="F802" i="3"/>
  <c r="F794" i="3"/>
  <c r="F786" i="3"/>
  <c r="F2156" i="3"/>
  <c r="F1879" i="3"/>
  <c r="F1815" i="3"/>
  <c r="F1751" i="3"/>
  <c r="F1686" i="3"/>
  <c r="F1536" i="3"/>
  <c r="F1483" i="3"/>
  <c r="F1443" i="3"/>
  <c r="F1408" i="3"/>
  <c r="F1388" i="3"/>
  <c r="F1377" i="3"/>
  <c r="F1368" i="3"/>
  <c r="F1360" i="3"/>
  <c r="F1352" i="3"/>
  <c r="F1344" i="3"/>
  <c r="F1336" i="3"/>
  <c r="F1328" i="3"/>
  <c r="F1320" i="3"/>
  <c r="F1312" i="3"/>
  <c r="F1304" i="3"/>
  <c r="F1296" i="3"/>
  <c r="F1288" i="3"/>
  <c r="F1280" i="3"/>
  <c r="F1272" i="3"/>
  <c r="F1264" i="3"/>
  <c r="F1256" i="3"/>
  <c r="F1248" i="3"/>
  <c r="F1240" i="3"/>
  <c r="F1231" i="3"/>
  <c r="F1223" i="3"/>
  <c r="F1215" i="3"/>
  <c r="F1207" i="3"/>
  <c r="F1199" i="3"/>
  <c r="F1191" i="3"/>
  <c r="F1183" i="3"/>
  <c r="F1175" i="3"/>
  <c r="F1167" i="3"/>
  <c r="F1159" i="3"/>
  <c r="F1151" i="3"/>
  <c r="F1143" i="3"/>
  <c r="F1135" i="3"/>
  <c r="F1127" i="3"/>
  <c r="F1119" i="3"/>
  <c r="F1111" i="3"/>
  <c r="F1101" i="3"/>
  <c r="F1093" i="3"/>
  <c r="F1085" i="3"/>
  <c r="F1077" i="3"/>
  <c r="F1069" i="3"/>
  <c r="F1061" i="3"/>
  <c r="F1053" i="3"/>
  <c r="F1045" i="3"/>
  <c r="F1037" i="3"/>
  <c r="F1029" i="3"/>
  <c r="F1021" i="3"/>
  <c r="F1013" i="3"/>
  <c r="F1005" i="3"/>
  <c r="F997" i="3"/>
  <c r="F989" i="3"/>
  <c r="F981" i="3"/>
  <c r="F973" i="3"/>
  <c r="F965" i="3"/>
  <c r="F957" i="3"/>
  <c r="F949" i="3"/>
  <c r="F941" i="3"/>
  <c r="F932" i="3"/>
  <c r="F924" i="3"/>
  <c r="F916" i="3"/>
  <c r="F908" i="3"/>
  <c r="F900" i="3"/>
  <c r="F892" i="3"/>
  <c r="F884" i="3"/>
  <c r="F876" i="3"/>
  <c r="F868" i="3"/>
  <c r="F860" i="3"/>
  <c r="F852" i="3"/>
  <c r="F844" i="3"/>
  <c r="F834" i="3"/>
  <c r="F825" i="3"/>
  <c r="F817" i="3"/>
  <c r="F2543" i="3"/>
  <c r="F2026" i="3"/>
  <c r="F1863" i="3"/>
  <c r="F1799" i="3"/>
  <c r="F1735" i="3"/>
  <c r="F1661" i="3"/>
  <c r="F1587" i="3"/>
  <c r="F1520" i="3"/>
  <c r="F1475" i="3"/>
  <c r="F1435" i="3"/>
  <c r="F1403" i="3"/>
  <c r="F1385" i="3"/>
  <c r="F1374" i="3"/>
  <c r="F1366" i="3"/>
  <c r="F1358" i="3"/>
  <c r="F1350" i="3"/>
  <c r="F1342" i="3"/>
  <c r="F1334" i="3"/>
  <c r="F1326" i="3"/>
  <c r="F1318" i="3"/>
  <c r="F1310" i="3"/>
  <c r="F1302" i="3"/>
  <c r="F1294" i="3"/>
  <c r="F1286" i="3"/>
  <c r="F1278" i="3"/>
  <c r="F1270" i="3"/>
  <c r="F1262" i="3"/>
  <c r="F1254" i="3"/>
  <c r="F1246" i="3"/>
  <c r="F1238" i="3"/>
  <c r="F1229" i="3"/>
  <c r="F1221" i="3"/>
  <c r="F1213" i="3"/>
  <c r="F1205" i="3"/>
  <c r="F1197" i="3"/>
  <c r="F1189" i="3"/>
  <c r="F1181" i="3"/>
  <c r="F1173" i="3"/>
  <c r="F1165" i="3"/>
  <c r="F1157" i="3"/>
  <c r="F1149" i="3"/>
  <c r="F1141" i="3"/>
  <c r="F1133" i="3"/>
  <c r="F1125" i="3"/>
  <c r="F1117" i="3"/>
  <c r="F1108" i="3"/>
  <c r="F1099" i="3"/>
  <c r="F1091" i="3"/>
  <c r="F1083" i="3"/>
  <c r="F1075" i="3"/>
  <c r="F1067" i="3"/>
  <c r="F1059" i="3"/>
  <c r="F1051" i="3"/>
  <c r="F1043" i="3"/>
  <c r="F1035" i="3"/>
  <c r="F1027" i="3"/>
  <c r="F1019" i="3"/>
  <c r="F1011" i="3"/>
  <c r="F1003" i="3"/>
  <c r="F995" i="3"/>
  <c r="F987" i="3"/>
  <c r="F979" i="3"/>
  <c r="F971" i="3"/>
  <c r="F963" i="3"/>
  <c r="F955" i="3"/>
  <c r="F947" i="3"/>
  <c r="F938" i="3"/>
  <c r="F930" i="3"/>
  <c r="F922" i="3"/>
  <c r="F914" i="3"/>
  <c r="F906" i="3"/>
  <c r="F898" i="3"/>
  <c r="F890" i="3"/>
  <c r="F882" i="3"/>
  <c r="F874" i="3"/>
  <c r="F866" i="3"/>
  <c r="F858" i="3"/>
  <c r="F850" i="3"/>
  <c r="F842" i="3"/>
  <c r="F832" i="3"/>
  <c r="F823" i="3"/>
  <c r="F815" i="3"/>
  <c r="F2456" i="3"/>
  <c r="F1957" i="3"/>
  <c r="F1858" i="3"/>
  <c r="F1794" i="3"/>
  <c r="F1729" i="3"/>
  <c r="F1645" i="3"/>
  <c r="F1580" i="3"/>
  <c r="F1515" i="3"/>
  <c r="F1472" i="3"/>
  <c r="F1432" i="3"/>
  <c r="F1397" i="3"/>
  <c r="F1384" i="3"/>
  <c r="F1373" i="3"/>
  <c r="F1365" i="3"/>
  <c r="F1357" i="3"/>
  <c r="F1349" i="3"/>
  <c r="F1341" i="3"/>
  <c r="F1333" i="3"/>
  <c r="F1325" i="3"/>
  <c r="F1317" i="3"/>
  <c r="F1309" i="3"/>
  <c r="F1301" i="3"/>
  <c r="F1293" i="3"/>
  <c r="F1285" i="3"/>
  <c r="F1277" i="3"/>
  <c r="F1269" i="3"/>
  <c r="F1261" i="3"/>
  <c r="F1253" i="3"/>
  <c r="F1245" i="3"/>
  <c r="F1237" i="3"/>
  <c r="F1228" i="3"/>
  <c r="F1220" i="3"/>
  <c r="F1212" i="3"/>
  <c r="F1204" i="3"/>
  <c r="F1196" i="3"/>
  <c r="F1188" i="3"/>
  <c r="F1180" i="3"/>
  <c r="F1172" i="3"/>
  <c r="F1164" i="3"/>
  <c r="F1156" i="3"/>
  <c r="F1148" i="3"/>
  <c r="F1140" i="3"/>
  <c r="F1132" i="3"/>
  <c r="F1124" i="3"/>
  <c r="F1116" i="3"/>
  <c r="F1106" i="3"/>
  <c r="F1098" i="3"/>
  <c r="F1090" i="3"/>
  <c r="F1082" i="3"/>
  <c r="F1074" i="3"/>
  <c r="F1066" i="3"/>
  <c r="F1058" i="3"/>
  <c r="F1050" i="3"/>
  <c r="F1042" i="3"/>
  <c r="F1034" i="3"/>
  <c r="F1026" i="3"/>
  <c r="F1018" i="3"/>
  <c r="F1010" i="3"/>
  <c r="F1002" i="3"/>
  <c r="F994" i="3"/>
  <c r="F986" i="3"/>
  <c r="F978" i="3"/>
  <c r="F970" i="3"/>
  <c r="F962" i="3"/>
  <c r="F954" i="3"/>
  <c r="F946" i="3"/>
  <c r="F937" i="3"/>
  <c r="F929" i="3"/>
  <c r="F921" i="3"/>
  <c r="F913" i="3"/>
  <c r="F905" i="3"/>
  <c r="F897" i="3"/>
  <c r="F889" i="3"/>
  <c r="F881" i="3"/>
  <c r="F873" i="3"/>
  <c r="F865" i="3"/>
  <c r="F857" i="3"/>
  <c r="F849" i="3"/>
  <c r="F841" i="3"/>
  <c r="F831" i="3"/>
  <c r="F822" i="3"/>
  <c r="F814" i="3"/>
  <c r="F1874" i="3"/>
  <c r="F1405" i="3"/>
  <c r="F1359" i="3"/>
  <c r="F1327" i="3"/>
  <c r="F1295" i="3"/>
  <c r="F1263" i="3"/>
  <c r="F1230" i="3"/>
  <c r="F1198" i="3"/>
  <c r="F1166" i="3"/>
  <c r="F1134" i="3"/>
  <c r="F1100" i="3"/>
  <c r="F1068" i="3"/>
  <c r="F1036" i="3"/>
  <c r="F1004" i="3"/>
  <c r="F972" i="3"/>
  <c r="F940" i="3"/>
  <c r="F907" i="3"/>
  <c r="F875" i="3"/>
  <c r="F843" i="3"/>
  <c r="F812" i="3"/>
  <c r="F800" i="3"/>
  <c r="F790" i="3"/>
  <c r="F780" i="3"/>
  <c r="F772" i="3"/>
  <c r="F764" i="3"/>
  <c r="F756" i="3"/>
  <c r="F748" i="3"/>
  <c r="F740" i="3"/>
  <c r="F732" i="3"/>
  <c r="F724" i="3"/>
  <c r="F715" i="3"/>
  <c r="F706" i="3"/>
  <c r="F697" i="3"/>
  <c r="F687" i="3"/>
  <c r="F678" i="3"/>
  <c r="F668" i="3"/>
  <c r="F659" i="3"/>
  <c r="F651" i="3"/>
  <c r="F643" i="3"/>
  <c r="F635" i="3"/>
  <c r="F627" i="3"/>
  <c r="F619" i="3"/>
  <c r="F611" i="3"/>
  <c r="F603" i="3"/>
  <c r="F595" i="3"/>
  <c r="F587" i="3"/>
  <c r="F578" i="3"/>
  <c r="F569" i="3"/>
  <c r="F560" i="3"/>
  <c r="F552" i="3"/>
  <c r="F544" i="3"/>
  <c r="F536" i="3"/>
  <c r="F528" i="3"/>
  <c r="F520" i="3"/>
  <c r="F512" i="3"/>
  <c r="F504" i="3"/>
  <c r="F496" i="3"/>
  <c r="F488" i="3"/>
  <c r="F480" i="3"/>
  <c r="F471" i="3"/>
  <c r="F463" i="3"/>
  <c r="F455" i="3"/>
  <c r="F447" i="3"/>
  <c r="F439" i="3"/>
  <c r="F431" i="3"/>
  <c r="F422" i="3"/>
  <c r="F413" i="3"/>
  <c r="F405" i="3"/>
  <c r="F397" i="3"/>
  <c r="F389" i="3"/>
  <c r="F381" i="3"/>
  <c r="F373" i="3"/>
  <c r="F365" i="3"/>
  <c r="F357" i="3"/>
  <c r="F349" i="3"/>
  <c r="F340" i="3"/>
  <c r="F332" i="3"/>
  <c r="F324" i="3"/>
  <c r="F316" i="3"/>
  <c r="F308" i="3"/>
  <c r="F300" i="3"/>
  <c r="F291" i="3"/>
  <c r="F282" i="3"/>
  <c r="F274" i="3"/>
  <c r="F1847" i="3"/>
  <c r="F1569" i="3"/>
  <c r="F1396" i="3"/>
  <c r="F1356" i="3"/>
  <c r="F1324" i="3"/>
  <c r="F1292" i="3"/>
  <c r="F1260" i="3"/>
  <c r="F1227" i="3"/>
  <c r="F1195" i="3"/>
  <c r="F1163" i="3"/>
  <c r="F1131" i="3"/>
  <c r="F1097" i="3"/>
  <c r="F1065" i="3"/>
  <c r="F1033" i="3"/>
  <c r="F1001" i="3"/>
  <c r="F969" i="3"/>
  <c r="F936" i="3"/>
  <c r="F904" i="3"/>
  <c r="F872" i="3"/>
  <c r="F840" i="3"/>
  <c r="F809" i="3"/>
  <c r="F799" i="3"/>
  <c r="F789" i="3"/>
  <c r="F779" i="3"/>
  <c r="F771" i="3"/>
  <c r="F763" i="3"/>
  <c r="F755" i="3"/>
  <c r="F747" i="3"/>
  <c r="F739" i="3"/>
  <c r="F731" i="3"/>
  <c r="F723" i="3"/>
  <c r="F713" i="3"/>
  <c r="F704" i="3"/>
  <c r="F695" i="3"/>
  <c r="F686" i="3"/>
  <c r="F677" i="3"/>
  <c r="F667" i="3"/>
  <c r="F658" i="3"/>
  <c r="F650" i="3"/>
  <c r="F642" i="3"/>
  <c r="F634" i="3"/>
  <c r="F626" i="3"/>
  <c r="F618" i="3"/>
  <c r="F610" i="3"/>
  <c r="F602" i="3"/>
  <c r="F594" i="3"/>
  <c r="F586" i="3"/>
  <c r="F577" i="3"/>
  <c r="F568" i="3"/>
  <c r="F559" i="3"/>
  <c r="F551" i="3"/>
  <c r="F543" i="3"/>
  <c r="F535" i="3"/>
  <c r="F527" i="3"/>
  <c r="F519" i="3"/>
  <c r="F511" i="3"/>
  <c r="F503" i="3"/>
  <c r="F495" i="3"/>
  <c r="F487" i="3"/>
  <c r="F479" i="3"/>
  <c r="F470" i="3"/>
  <c r="F462" i="3"/>
  <c r="F454" i="3"/>
  <c r="F446" i="3"/>
  <c r="F438" i="3"/>
  <c r="F430" i="3"/>
  <c r="F421" i="3"/>
  <c r="F412" i="3"/>
  <c r="F404" i="3"/>
  <c r="F396" i="3"/>
  <c r="F388" i="3"/>
  <c r="F380" i="3"/>
  <c r="F372" i="3"/>
  <c r="F364" i="3"/>
  <c r="F356" i="3"/>
  <c r="F348" i="3"/>
  <c r="F339" i="3"/>
  <c r="F331" i="3"/>
  <c r="F323" i="3"/>
  <c r="F315" i="3"/>
  <c r="F307" i="3"/>
  <c r="F299" i="3"/>
  <c r="F289" i="3"/>
  <c r="F1810" i="3"/>
  <c r="F1531" i="3"/>
  <c r="F1387" i="3"/>
  <c r="F1351" i="3"/>
  <c r="F1319" i="3"/>
  <c r="F1287" i="3"/>
  <c r="F1255" i="3"/>
  <c r="F1222" i="3"/>
  <c r="F1190" i="3"/>
  <c r="F1158" i="3"/>
  <c r="F1126" i="3"/>
  <c r="F1092" i="3"/>
  <c r="F1060" i="3"/>
  <c r="F1028" i="3"/>
  <c r="F996" i="3"/>
  <c r="F964" i="3"/>
  <c r="F931" i="3"/>
  <c r="F899" i="3"/>
  <c r="F867" i="3"/>
  <c r="F833" i="3"/>
  <c r="F808" i="3"/>
  <c r="F798" i="3"/>
  <c r="F788" i="3"/>
  <c r="F778" i="3"/>
  <c r="F770" i="3"/>
  <c r="F762" i="3"/>
  <c r="F754" i="3"/>
  <c r="F746" i="3"/>
  <c r="F738" i="3"/>
  <c r="F730" i="3"/>
  <c r="F722" i="3"/>
  <c r="F712" i="3"/>
  <c r="F703" i="3"/>
  <c r="F693" i="3"/>
  <c r="F684" i="3"/>
  <c r="F675" i="3"/>
  <c r="F666" i="3"/>
  <c r="F657" i="3"/>
  <c r="F649" i="3"/>
  <c r="F641" i="3"/>
  <c r="F633" i="3"/>
  <c r="F625" i="3"/>
  <c r="F617" i="3"/>
  <c r="F609" i="3"/>
  <c r="F601" i="3"/>
  <c r="F593" i="3"/>
  <c r="F585" i="3"/>
  <c r="F576" i="3"/>
  <c r="F567" i="3"/>
  <c r="F558" i="3"/>
  <c r="F550" i="3"/>
  <c r="F542" i="3"/>
  <c r="F534" i="3"/>
  <c r="F526" i="3"/>
  <c r="F518" i="3"/>
  <c r="F510" i="3"/>
  <c r="F502" i="3"/>
  <c r="F494" i="3"/>
  <c r="F486" i="3"/>
  <c r="F478" i="3"/>
  <c r="F469" i="3"/>
  <c r="F461" i="3"/>
  <c r="F453" i="3"/>
  <c r="F1783" i="3"/>
  <c r="F1507" i="3"/>
  <c r="F1381" i="3"/>
  <c r="F1348" i="3"/>
  <c r="F1316" i="3"/>
  <c r="F1284" i="3"/>
  <c r="F1252" i="3"/>
  <c r="F1219" i="3"/>
  <c r="F1187" i="3"/>
  <c r="F1155" i="3"/>
  <c r="F1123" i="3"/>
  <c r="F1089" i="3"/>
  <c r="F1057" i="3"/>
  <c r="F1025" i="3"/>
  <c r="F993" i="3"/>
  <c r="F961" i="3"/>
  <c r="F928" i="3"/>
  <c r="F896" i="3"/>
  <c r="F864" i="3"/>
  <c r="F830" i="3"/>
  <c r="F807" i="3"/>
  <c r="F797" i="3"/>
  <c r="F785" i="3"/>
  <c r="F777" i="3"/>
  <c r="F769" i="3"/>
  <c r="F761" i="3"/>
  <c r="F753" i="3"/>
  <c r="F745" i="3"/>
  <c r="F737" i="3"/>
  <c r="F729" i="3"/>
  <c r="F721" i="3"/>
  <c r="F711" i="3"/>
  <c r="F702" i="3"/>
  <c r="F692" i="3"/>
  <c r="F683" i="3"/>
  <c r="F674" i="3"/>
  <c r="F665" i="3"/>
  <c r="F656" i="3"/>
  <c r="F648" i="3"/>
  <c r="F640" i="3"/>
  <c r="F632" i="3"/>
  <c r="F624" i="3"/>
  <c r="F616" i="3"/>
  <c r="F608" i="3"/>
  <c r="F600" i="3"/>
  <c r="F592" i="3"/>
  <c r="F584" i="3"/>
  <c r="F575" i="3"/>
  <c r="F565" i="3"/>
  <c r="F557" i="3"/>
  <c r="F549" i="3"/>
  <c r="F541" i="3"/>
  <c r="F533" i="3"/>
  <c r="F525" i="3"/>
  <c r="F517" i="3"/>
  <c r="F509" i="3"/>
  <c r="F501" i="3"/>
  <c r="F493" i="3"/>
  <c r="F485" i="3"/>
  <c r="F477" i="3"/>
  <c r="F468" i="3"/>
  <c r="F460" i="3"/>
  <c r="F452" i="3"/>
  <c r="F444" i="3"/>
  <c r="F436" i="3"/>
  <c r="F428" i="3"/>
  <c r="F418" i="3"/>
  <c r="F410" i="3"/>
  <c r="F402" i="3"/>
  <c r="F394" i="3"/>
  <c r="F386" i="3"/>
  <c r="F378" i="3"/>
  <c r="F370" i="3"/>
  <c r="F362" i="3"/>
  <c r="F354" i="3"/>
  <c r="F346" i="3"/>
  <c r="F337" i="3"/>
  <c r="F329" i="3"/>
  <c r="F321" i="3"/>
  <c r="F313" i="3"/>
  <c r="F305" i="3"/>
  <c r="F297" i="3"/>
  <c r="F2413" i="3"/>
  <c r="F1718" i="3"/>
  <c r="F1467" i="3"/>
  <c r="F1372" i="3"/>
  <c r="F1340" i="3"/>
  <c r="F1308" i="3"/>
  <c r="F1276" i="3"/>
  <c r="F1244" i="3"/>
  <c r="F1211" i="3"/>
  <c r="F1179" i="3"/>
  <c r="F1147" i="3"/>
  <c r="F1115" i="3"/>
  <c r="F1081" i="3"/>
  <c r="F1049" i="3"/>
  <c r="F1017" i="3"/>
  <c r="F985" i="3"/>
  <c r="F953" i="3"/>
  <c r="F920" i="3"/>
  <c r="F888" i="3"/>
  <c r="F856" i="3"/>
  <c r="F821" i="3"/>
  <c r="F805" i="3"/>
  <c r="F793" i="3"/>
  <c r="F783" i="3"/>
  <c r="F775" i="3"/>
  <c r="F767" i="3"/>
  <c r="F759" i="3"/>
  <c r="F751" i="3"/>
  <c r="F743" i="3"/>
  <c r="F735" i="3"/>
  <c r="F727" i="3"/>
  <c r="F719" i="3"/>
  <c r="F709" i="3"/>
  <c r="F700" i="3"/>
  <c r="F690" i="3"/>
  <c r="F681" i="3"/>
  <c r="F672" i="3"/>
  <c r="F663" i="3"/>
  <c r="F654" i="3"/>
  <c r="F646" i="3"/>
  <c r="F638" i="3"/>
  <c r="F630" i="3"/>
  <c r="F622" i="3"/>
  <c r="F614" i="3"/>
  <c r="F606" i="3"/>
  <c r="F598" i="3"/>
  <c r="F590" i="3"/>
  <c r="F581" i="3"/>
  <c r="F572" i="3"/>
  <c r="F563" i="3"/>
  <c r="F555" i="3"/>
  <c r="F547" i="3"/>
  <c r="F539" i="3"/>
  <c r="F531" i="3"/>
  <c r="F523" i="3"/>
  <c r="F515" i="3"/>
  <c r="F507" i="3"/>
  <c r="F499" i="3"/>
  <c r="F491" i="3"/>
  <c r="F483" i="3"/>
  <c r="F475" i="3"/>
  <c r="F466" i="3"/>
  <c r="F458" i="3"/>
  <c r="F450" i="3"/>
  <c r="F442" i="3"/>
  <c r="F434" i="3"/>
  <c r="F425" i="3"/>
  <c r="F416" i="3"/>
  <c r="F408" i="3"/>
  <c r="F400" i="3"/>
  <c r="F392" i="3"/>
  <c r="F384" i="3"/>
  <c r="F376" i="3"/>
  <c r="F368" i="3"/>
  <c r="F360" i="3"/>
  <c r="F352" i="3"/>
  <c r="F344" i="3"/>
  <c r="F335" i="3"/>
  <c r="F327" i="3"/>
  <c r="F319" i="3"/>
  <c r="F311" i="3"/>
  <c r="F303" i="3"/>
  <c r="F294" i="3"/>
  <c r="F285" i="3"/>
  <c r="F277" i="3"/>
  <c r="F2070" i="3"/>
  <c r="F1672" i="3"/>
  <c r="F1440" i="3"/>
  <c r="F1367" i="3"/>
  <c r="F1335" i="3"/>
  <c r="F1303" i="3"/>
  <c r="F1271" i="3"/>
  <c r="F1239" i="3"/>
  <c r="F1206" i="3"/>
  <c r="F1174" i="3"/>
  <c r="F1142" i="3"/>
  <c r="F1110" i="3"/>
  <c r="F1076" i="3"/>
  <c r="F1044" i="3"/>
  <c r="F1012" i="3"/>
  <c r="F980" i="3"/>
  <c r="F948" i="3"/>
  <c r="F915" i="3"/>
  <c r="F883" i="3"/>
  <c r="F851" i="3"/>
  <c r="F816" i="3"/>
  <c r="F804" i="3"/>
  <c r="F792" i="3"/>
  <c r="F782" i="3"/>
  <c r="F774" i="3"/>
  <c r="F766" i="3"/>
  <c r="F758" i="3"/>
  <c r="F750" i="3"/>
  <c r="F742" i="3"/>
  <c r="F734" i="3"/>
  <c r="F726" i="3"/>
  <c r="F718" i="3"/>
  <c r="F708" i="3"/>
  <c r="F699" i="3"/>
  <c r="F689" i="3"/>
  <c r="F680" i="3"/>
  <c r="F671" i="3"/>
  <c r="F662" i="3"/>
  <c r="F653" i="3"/>
  <c r="F645" i="3"/>
  <c r="F637" i="3"/>
  <c r="F629" i="3"/>
  <c r="F621" i="3"/>
  <c r="F613" i="3"/>
  <c r="F605" i="3"/>
  <c r="F597" i="3"/>
  <c r="F589" i="3"/>
  <c r="F580" i="3"/>
  <c r="F571" i="3"/>
  <c r="F562" i="3"/>
  <c r="F554" i="3"/>
  <c r="F546" i="3"/>
  <c r="F538" i="3"/>
  <c r="F530" i="3"/>
  <c r="F522" i="3"/>
  <c r="F514" i="3"/>
  <c r="F506" i="3"/>
  <c r="F498" i="3"/>
  <c r="F490" i="3"/>
  <c r="F482" i="3"/>
  <c r="F473" i="3"/>
  <c r="F465" i="3"/>
  <c r="F457" i="3"/>
  <c r="F449" i="3"/>
  <c r="F441" i="3"/>
  <c r="F433" i="3"/>
  <c r="F424" i="3"/>
  <c r="F415" i="3"/>
  <c r="F407" i="3"/>
  <c r="F399" i="3"/>
  <c r="F391" i="3"/>
  <c r="F383" i="3"/>
  <c r="F375" i="3"/>
  <c r="F367" i="3"/>
  <c r="F359" i="3"/>
  <c r="F351" i="3"/>
  <c r="F342" i="3"/>
  <c r="F334" i="3"/>
  <c r="F326" i="3"/>
  <c r="F318" i="3"/>
  <c r="F310" i="3"/>
  <c r="F302" i="3"/>
  <c r="F293" i="3"/>
  <c r="F284" i="3"/>
  <c r="F276" i="3"/>
  <c r="F1364" i="3"/>
  <c r="F1375" i="3"/>
  <c r="F1424" i="3"/>
  <c r="F1480" i="3"/>
  <c r="F1540" i="3"/>
  <c r="F1572" i="3"/>
  <c r="F1606" i="3"/>
  <c r="F1637" i="3"/>
  <c r="F1689" i="3"/>
  <c r="F1721" i="3"/>
  <c r="F1754" i="3"/>
  <c r="F1786" i="3"/>
  <c r="F1818" i="3"/>
  <c r="F1850" i="3"/>
  <c r="F1882" i="3"/>
  <c r="F1934" i="3"/>
  <c r="F2037" i="3"/>
  <c r="F2168" i="3"/>
  <c r="F2295" i="3"/>
  <c r="F2424" i="3"/>
  <c r="F2555" i="3"/>
  <c r="F1512" i="3"/>
  <c r="F1545" i="3"/>
  <c r="F1577" i="3"/>
  <c r="F1610" i="3"/>
  <c r="F1642" i="3"/>
  <c r="F1694" i="3"/>
  <c r="F1726" i="3"/>
  <c r="F1759" i="3"/>
  <c r="F1791" i="3"/>
  <c r="F1823" i="3"/>
  <c r="F1855" i="3"/>
  <c r="F1887" i="3"/>
  <c r="F1949" i="3"/>
  <c r="F2058" i="3"/>
  <c r="F2189" i="3"/>
  <c r="F2316" i="3"/>
  <c r="F2445" i="3"/>
  <c r="F2629" i="3"/>
  <c r="F2607" i="3"/>
  <c r="F2582" i="3"/>
  <c r="F2559" i="3"/>
  <c r="F2550" i="3"/>
  <c r="F2542" i="3"/>
  <c r="F2534" i="3"/>
  <c r="F2526" i="3"/>
  <c r="F2517" i="3"/>
  <c r="F2509" i="3"/>
  <c r="F2501" i="3"/>
  <c r="F2493" i="3"/>
  <c r="F2485" i="3"/>
  <c r="F2476" i="3"/>
  <c r="F2468" i="3"/>
  <c r="F2460" i="3"/>
  <c r="F2452" i="3"/>
  <c r="F2444" i="3"/>
  <c r="F2436" i="3"/>
  <c r="F2428" i="3"/>
  <c r="F2420" i="3"/>
  <c r="F2412" i="3"/>
  <c r="F2404" i="3"/>
  <c r="F2396" i="3"/>
  <c r="F2388" i="3"/>
  <c r="F2380" i="3"/>
  <c r="F2372" i="3"/>
  <c r="F2364" i="3"/>
  <c r="F2356" i="3"/>
  <c r="F2348" i="3"/>
  <c r="F2339" i="3"/>
  <c r="F2331" i="3"/>
  <c r="F2323" i="3"/>
  <c r="F2315" i="3"/>
  <c r="F2307" i="3"/>
  <c r="F2299" i="3"/>
  <c r="F2291" i="3"/>
  <c r="F2283" i="3"/>
  <c r="F2275" i="3"/>
  <c r="F2267" i="3"/>
  <c r="F2259" i="3"/>
  <c r="F2251" i="3"/>
  <c r="F2243" i="3"/>
  <c r="F2235" i="3"/>
  <c r="F2228" i="3"/>
  <c r="F2220" i="3"/>
  <c r="F2212" i="3"/>
  <c r="F2204" i="3"/>
  <c r="F2196" i="3"/>
  <c r="F2188" i="3"/>
  <c r="F2180" i="3"/>
  <c r="F2172" i="3"/>
  <c r="F2164" i="3"/>
  <c r="F2155" i="3"/>
  <c r="F2147" i="3"/>
  <c r="F2139" i="3"/>
  <c r="F2131" i="3"/>
  <c r="F2123" i="3"/>
  <c r="F2115" i="3"/>
  <c r="F2106" i="3"/>
  <c r="F2098" i="3"/>
  <c r="F2090" i="3"/>
  <c r="F2082" i="3"/>
  <c r="F2074" i="3"/>
  <c r="F2065" i="3"/>
  <c r="F2057" i="3"/>
  <c r="F2049" i="3"/>
  <c r="F2041" i="3"/>
  <c r="F2033" i="3"/>
  <c r="F2025" i="3"/>
  <c r="F2017" i="3"/>
  <c r="F2009" i="3"/>
  <c r="F2001" i="3"/>
  <c r="F1993" i="3"/>
  <c r="F1985" i="3"/>
  <c r="F1977" i="3"/>
  <c r="F1969" i="3"/>
  <c r="F1961" i="3"/>
  <c r="F1953" i="3"/>
  <c r="F1945" i="3"/>
  <c r="F1937" i="3"/>
  <c r="F1929" i="3"/>
  <c r="F1921" i="3"/>
  <c r="F1913" i="3"/>
  <c r="F1905" i="3"/>
  <c r="F2603" i="3"/>
  <c r="F2580" i="3"/>
  <c r="F2558" i="3"/>
  <c r="F2549" i="3"/>
  <c r="F2541" i="3"/>
  <c r="F2533" i="3"/>
  <c r="F2525" i="3"/>
  <c r="F2516" i="3"/>
  <c r="F2508" i="3"/>
  <c r="F2500" i="3"/>
  <c r="F2492" i="3"/>
  <c r="F2484" i="3"/>
  <c r="F2475" i="3"/>
  <c r="F2467" i="3"/>
  <c r="F2459" i="3"/>
  <c r="F2451" i="3"/>
  <c r="F2443" i="3"/>
  <c r="F2435" i="3"/>
  <c r="F2427" i="3"/>
  <c r="F2419" i="3"/>
  <c r="F2411" i="3"/>
  <c r="F2403" i="3"/>
  <c r="F2395" i="3"/>
  <c r="F2387" i="3"/>
  <c r="F2379" i="3"/>
  <c r="F2371" i="3"/>
  <c r="F2363" i="3"/>
  <c r="F2355" i="3"/>
  <c r="F2347" i="3"/>
  <c r="F2338" i="3"/>
  <c r="F2330" i="3"/>
  <c r="F2322" i="3"/>
  <c r="F2314" i="3"/>
  <c r="F2306" i="3"/>
  <c r="F2298" i="3"/>
  <c r="F2290" i="3"/>
  <c r="F2282" i="3"/>
  <c r="F2274" i="3"/>
  <c r="F2266" i="3"/>
  <c r="F2258" i="3"/>
  <c r="F2250" i="3"/>
  <c r="F2242" i="3"/>
  <c r="F2234" i="3"/>
  <c r="F2227" i="3"/>
  <c r="F2219" i="3"/>
  <c r="F2211" i="3"/>
  <c r="F2203" i="3"/>
  <c r="F2195" i="3"/>
  <c r="F2187" i="3"/>
  <c r="F2179" i="3"/>
  <c r="F2171" i="3"/>
  <c r="F2163" i="3"/>
  <c r="F2154" i="3"/>
  <c r="F2146" i="3"/>
  <c r="F2138" i="3"/>
  <c r="F2130" i="3"/>
  <c r="F2122" i="3"/>
  <c r="F2114" i="3"/>
  <c r="F2105" i="3"/>
  <c r="F2097" i="3"/>
  <c r="F2089" i="3"/>
  <c r="F2081" i="3"/>
  <c r="F2073" i="3"/>
  <c r="F2064" i="3"/>
  <c r="F2056" i="3"/>
  <c r="F2048" i="3"/>
  <c r="F2040" i="3"/>
  <c r="F2032" i="3"/>
  <c r="F2024" i="3"/>
  <c r="F2016" i="3"/>
  <c r="F2008" i="3"/>
  <c r="F2000" i="3"/>
  <c r="F1992" i="3"/>
  <c r="F1984" i="3"/>
  <c r="F1976" i="3"/>
  <c r="F1968" i="3"/>
  <c r="F1960" i="3"/>
  <c r="F1952" i="3"/>
  <c r="F1944" i="3"/>
  <c r="F1936" i="3"/>
  <c r="F1928" i="3"/>
  <c r="F1920" i="3"/>
  <c r="F1912" i="3"/>
  <c r="F1904" i="3"/>
  <c r="F2624" i="3"/>
  <c r="F2598" i="3"/>
  <c r="F2575" i="3"/>
  <c r="F2557" i="3"/>
  <c r="F2548" i="3"/>
  <c r="F2540" i="3"/>
  <c r="F2532" i="3"/>
  <c r="F2524" i="3"/>
  <c r="F2515" i="3"/>
  <c r="F2507" i="3"/>
  <c r="F2499" i="3"/>
  <c r="F2491" i="3"/>
  <c r="F2483" i="3"/>
  <c r="F2474" i="3"/>
  <c r="F2466" i="3"/>
  <c r="F2458" i="3"/>
  <c r="F2450" i="3"/>
  <c r="F2442" i="3"/>
  <c r="F2434" i="3"/>
  <c r="F2426" i="3"/>
  <c r="F2418" i="3"/>
  <c r="F2410" i="3"/>
  <c r="F2402" i="3"/>
  <c r="F2394" i="3"/>
  <c r="F2386" i="3"/>
  <c r="F2378" i="3"/>
  <c r="F2370" i="3"/>
  <c r="F2362" i="3"/>
  <c r="F2354" i="3"/>
  <c r="F2346" i="3"/>
  <c r="F2337" i="3"/>
  <c r="F2329" i="3"/>
  <c r="F2321" i="3"/>
  <c r="F2313" i="3"/>
  <c r="F2305" i="3"/>
  <c r="F2297" i="3"/>
  <c r="F2289" i="3"/>
  <c r="F2281" i="3"/>
  <c r="F2273" i="3"/>
  <c r="F2265" i="3"/>
  <c r="F2257" i="3"/>
  <c r="F2249" i="3"/>
  <c r="F2241" i="3"/>
  <c r="F2233" i="3"/>
  <c r="F2226" i="3"/>
  <c r="F2218" i="3"/>
  <c r="F2210" i="3"/>
  <c r="F2202" i="3"/>
  <c r="F2194" i="3"/>
  <c r="F2186" i="3"/>
  <c r="F2178" i="3"/>
  <c r="F2170" i="3"/>
  <c r="F2162" i="3"/>
  <c r="F2153" i="3"/>
  <c r="F2145" i="3"/>
  <c r="F2137" i="3"/>
  <c r="F2129" i="3"/>
  <c r="F2121" i="3"/>
  <c r="F2113" i="3"/>
  <c r="F2104" i="3"/>
  <c r="F2096" i="3"/>
  <c r="F2088" i="3"/>
  <c r="F2080" i="3"/>
  <c r="F2072" i="3"/>
  <c r="F2063" i="3"/>
  <c r="F2055" i="3"/>
  <c r="F2047" i="3"/>
  <c r="F2039" i="3"/>
  <c r="F2031" i="3"/>
  <c r="F2023" i="3"/>
  <c r="F2015" i="3"/>
  <c r="F2007" i="3"/>
  <c r="F1999" i="3"/>
  <c r="F1991" i="3"/>
  <c r="F1983" i="3"/>
  <c r="F1975" i="3"/>
  <c r="F1967" i="3"/>
  <c r="F1959" i="3"/>
  <c r="F1951" i="3"/>
  <c r="F1943" i="3"/>
  <c r="F1935" i="3"/>
  <c r="F1927" i="3"/>
  <c r="F1919" i="3"/>
  <c r="F1911" i="3"/>
  <c r="F1903" i="3"/>
  <c r="F2620" i="3"/>
  <c r="F2596" i="3"/>
  <c r="F2573" i="3"/>
  <c r="F2556" i="3"/>
  <c r="F2547" i="3"/>
  <c r="F2539" i="3"/>
  <c r="F2531" i="3"/>
  <c r="F2522" i="3"/>
  <c r="F2514" i="3"/>
  <c r="F2506" i="3"/>
  <c r="F2498" i="3"/>
  <c r="F2490" i="3"/>
  <c r="F2482" i="3"/>
  <c r="F2473" i="3"/>
  <c r="F2465" i="3"/>
  <c r="F2457" i="3"/>
  <c r="F2449" i="3"/>
  <c r="F2441" i="3"/>
  <c r="F2433" i="3"/>
  <c r="F2425" i="3"/>
  <c r="F2417" i="3"/>
  <c r="F2409" i="3"/>
  <c r="F2401" i="3"/>
  <c r="F2393" i="3"/>
  <c r="F2385" i="3"/>
  <c r="F2377" i="3"/>
  <c r="F2369" i="3"/>
  <c r="F2361" i="3"/>
  <c r="F2353" i="3"/>
  <c r="F2345" i="3"/>
  <c r="F2336" i="3"/>
  <c r="F2328" i="3"/>
  <c r="F2320" i="3"/>
  <c r="F2312" i="3"/>
  <c r="F2304" i="3"/>
  <c r="F2296" i="3"/>
  <c r="F2288" i="3"/>
  <c r="F2280" i="3"/>
  <c r="F2272" i="3"/>
  <c r="F2264" i="3"/>
  <c r="F2256" i="3"/>
  <c r="F2248" i="3"/>
  <c r="F2240" i="3"/>
  <c r="F2232" i="3"/>
  <c r="F2225" i="3"/>
  <c r="F2217" i="3"/>
  <c r="F2209" i="3"/>
  <c r="F2201" i="3"/>
  <c r="F2193" i="3"/>
  <c r="F2185" i="3"/>
  <c r="F2177" i="3"/>
  <c r="F2169" i="3"/>
  <c r="F2161" i="3"/>
  <c r="F2152" i="3"/>
  <c r="F2144" i="3"/>
  <c r="F2136" i="3"/>
  <c r="F2128" i="3"/>
  <c r="F2120" i="3"/>
  <c r="F2112" i="3"/>
  <c r="F2103" i="3"/>
  <c r="F2095" i="3"/>
  <c r="F2087" i="3"/>
  <c r="F2079" i="3"/>
  <c r="F2071" i="3"/>
  <c r="F2062" i="3"/>
  <c r="F2054" i="3"/>
  <c r="F2046" i="3"/>
  <c r="F2038" i="3"/>
  <c r="F2030" i="3"/>
  <c r="F2022" i="3"/>
  <c r="F2014" i="3"/>
  <c r="F2006" i="3"/>
  <c r="F1998" i="3"/>
  <c r="F1990" i="3"/>
  <c r="F2663" i="3"/>
  <c r="F2590" i="3"/>
  <c r="F2567" i="3"/>
  <c r="F2554" i="3"/>
  <c r="F2545" i="3"/>
  <c r="F2537" i="3"/>
  <c r="F2529" i="3"/>
  <c r="F2520" i="3"/>
  <c r="F2512" i="3"/>
  <c r="F2504" i="3"/>
  <c r="F2496" i="3"/>
  <c r="F2488" i="3"/>
  <c r="F2480" i="3"/>
  <c r="F2471" i="3"/>
  <c r="F2463" i="3"/>
  <c r="F2455" i="3"/>
  <c r="F2447" i="3"/>
  <c r="F2439" i="3"/>
  <c r="F2431" i="3"/>
  <c r="F2423" i="3"/>
  <c r="F2415" i="3"/>
  <c r="F2407" i="3"/>
  <c r="F2399" i="3"/>
  <c r="F2391" i="3"/>
  <c r="F2383" i="3"/>
  <c r="F2375" i="3"/>
  <c r="F2367" i="3"/>
  <c r="F2359" i="3"/>
  <c r="F2351" i="3"/>
  <c r="F2343" i="3"/>
  <c r="F2334" i="3"/>
  <c r="F2326" i="3"/>
  <c r="F2318" i="3"/>
  <c r="F2310" i="3"/>
  <c r="F2302" i="3"/>
  <c r="F2294" i="3"/>
  <c r="F2286" i="3"/>
  <c r="F2278" i="3"/>
  <c r="F2270" i="3"/>
  <c r="F2262" i="3"/>
  <c r="F2254" i="3"/>
  <c r="F2246" i="3"/>
  <c r="F2238" i="3"/>
  <c r="F2230" i="3"/>
  <c r="F2223" i="3"/>
  <c r="F2215" i="3"/>
  <c r="F2207" i="3"/>
  <c r="F2199" i="3"/>
  <c r="F2191" i="3"/>
  <c r="F2183" i="3"/>
  <c r="F2175" i="3"/>
  <c r="F2167" i="3"/>
  <c r="F2159" i="3"/>
  <c r="F2150" i="3"/>
  <c r="F2142" i="3"/>
  <c r="F2134" i="3"/>
  <c r="F2126" i="3"/>
  <c r="F2118" i="3"/>
  <c r="F2109" i="3"/>
  <c r="F2101" i="3"/>
  <c r="F2093" i="3"/>
  <c r="F2085" i="3"/>
  <c r="F2077" i="3"/>
  <c r="F2069" i="3"/>
  <c r="F2060" i="3"/>
  <c r="F2052" i="3"/>
  <c r="F2044" i="3"/>
  <c r="F2036" i="3"/>
  <c r="F2028" i="3"/>
  <c r="F2020" i="3"/>
  <c r="F2012" i="3"/>
  <c r="F2004" i="3"/>
  <c r="F1996" i="3"/>
  <c r="F1988" i="3"/>
  <c r="F1980" i="3"/>
  <c r="F1972" i="3"/>
  <c r="F1964" i="3"/>
  <c r="F1956" i="3"/>
  <c r="F1948" i="3"/>
  <c r="F1940" i="3"/>
  <c r="F1932" i="3"/>
  <c r="F1924" i="3"/>
  <c r="F1916" i="3"/>
  <c r="F1908" i="3"/>
  <c r="F2643" i="3"/>
  <c r="F2611" i="3"/>
  <c r="F2588" i="3"/>
  <c r="F2565" i="3"/>
  <c r="F2552" i="3"/>
  <c r="F2544" i="3"/>
  <c r="F2536" i="3"/>
  <c r="F2528" i="3"/>
  <c r="F2519" i="3"/>
  <c r="F2511" i="3"/>
  <c r="F2503" i="3"/>
  <c r="F2495" i="3"/>
  <c r="F2487" i="3"/>
  <c r="F2479" i="3"/>
  <c r="F2470" i="3"/>
  <c r="F2462" i="3"/>
  <c r="F2454" i="3"/>
  <c r="F2446" i="3"/>
  <c r="F2438" i="3"/>
  <c r="F2430" i="3"/>
  <c r="F2422" i="3"/>
  <c r="F2414" i="3"/>
  <c r="F2406" i="3"/>
  <c r="F2398" i="3"/>
  <c r="F2390" i="3"/>
  <c r="F2382" i="3"/>
  <c r="F2374" i="3"/>
  <c r="F2366" i="3"/>
  <c r="F2358" i="3"/>
  <c r="F2350" i="3"/>
  <c r="F2342" i="3"/>
  <c r="F2333" i="3"/>
  <c r="F2325" i="3"/>
  <c r="F2317" i="3"/>
  <c r="F2309" i="3"/>
  <c r="F2301" i="3"/>
  <c r="F2293" i="3"/>
  <c r="F2285" i="3"/>
  <c r="F2277" i="3"/>
  <c r="F2269" i="3"/>
  <c r="F2261" i="3"/>
  <c r="F2253" i="3"/>
  <c r="F2245" i="3"/>
  <c r="F2237" i="3"/>
  <c r="F2229" i="3"/>
  <c r="F2222" i="3"/>
  <c r="F2214" i="3"/>
  <c r="F2206" i="3"/>
  <c r="F2198" i="3"/>
  <c r="F2190" i="3"/>
  <c r="F2182" i="3"/>
  <c r="F2174" i="3"/>
  <c r="F2166" i="3"/>
  <c r="F2157" i="3"/>
  <c r="F2149" i="3"/>
  <c r="F2141" i="3"/>
  <c r="F2133" i="3"/>
  <c r="F2125" i="3"/>
  <c r="F2117" i="3"/>
  <c r="F2108" i="3"/>
  <c r="F2100" i="3"/>
  <c r="F2092" i="3"/>
  <c r="F2084" i="3"/>
  <c r="F2076" i="3"/>
  <c r="F2068" i="3"/>
  <c r="F2059" i="3"/>
  <c r="F2051" i="3"/>
  <c r="F2043" i="3"/>
  <c r="F2035" i="3"/>
  <c r="F2027" i="3"/>
  <c r="F2019" i="3"/>
  <c r="F2011" i="3"/>
  <c r="F2003" i="3"/>
  <c r="F1995" i="3"/>
  <c r="F1987" i="3"/>
  <c r="F1979" i="3"/>
  <c r="F1971" i="3"/>
  <c r="F1963" i="3"/>
  <c r="F1955" i="3"/>
  <c r="F1947" i="3"/>
  <c r="F1939" i="3"/>
  <c r="F1931" i="3"/>
  <c r="F1923" i="3"/>
  <c r="F1915" i="3"/>
  <c r="F1907" i="3"/>
  <c r="F2592" i="3"/>
  <c r="F2538" i="3"/>
  <c r="F2505" i="3"/>
  <c r="F2472" i="3"/>
  <c r="F2440" i="3"/>
  <c r="F2408" i="3"/>
  <c r="F2376" i="3"/>
  <c r="F2344" i="3"/>
  <c r="F2311" i="3"/>
  <c r="F2279" i="3"/>
  <c r="F2247" i="3"/>
  <c r="F2216" i="3"/>
  <c r="F2184" i="3"/>
  <c r="F2151" i="3"/>
  <c r="F2119" i="3"/>
  <c r="F2086" i="3"/>
  <c r="F2053" i="3"/>
  <c r="F2021" i="3"/>
  <c r="F1989" i="3"/>
  <c r="F1966" i="3"/>
  <c r="F1946" i="3"/>
  <c r="F1925" i="3"/>
  <c r="F1902" i="3"/>
  <c r="F1894" i="3"/>
  <c r="F1886" i="3"/>
  <c r="F1878" i="3"/>
  <c r="F1870" i="3"/>
  <c r="F1862" i="3"/>
  <c r="F1854" i="3"/>
  <c r="F1846" i="3"/>
  <c r="F1838" i="3"/>
  <c r="F1830" i="3"/>
  <c r="F1822" i="3"/>
  <c r="F1814" i="3"/>
  <c r="F1806" i="3"/>
  <c r="F1798" i="3"/>
  <c r="F1790" i="3"/>
  <c r="F1782" i="3"/>
  <c r="F1774" i="3"/>
  <c r="F1766" i="3"/>
  <c r="F1758" i="3"/>
  <c r="F1750" i="3"/>
  <c r="F1742" i="3"/>
  <c r="F1733" i="3"/>
  <c r="F1725" i="3"/>
  <c r="F1717" i="3"/>
  <c r="F1709" i="3"/>
  <c r="F1701" i="3"/>
  <c r="F1693" i="3"/>
  <c r="F1685" i="3"/>
  <c r="F1668" i="3"/>
  <c r="F1660" i="3"/>
  <c r="F1641" i="3"/>
  <c r="F1633" i="3"/>
  <c r="F1625" i="3"/>
  <c r="F1617" i="3"/>
  <c r="F1609" i="3"/>
  <c r="F1585" i="3"/>
  <c r="F1576" i="3"/>
  <c r="F1568" i="3"/>
  <c r="F1560" i="3"/>
  <c r="F1552" i="3"/>
  <c r="F1544" i="3"/>
  <c r="F1535" i="3"/>
  <c r="F1527" i="3"/>
  <c r="F1519" i="3"/>
  <c r="F1511" i="3"/>
  <c r="F1503" i="3"/>
  <c r="F1495" i="3"/>
  <c r="F1487" i="3"/>
  <c r="F1479" i="3"/>
  <c r="F1471" i="3"/>
  <c r="F1463" i="3"/>
  <c r="F1455" i="3"/>
  <c r="F1447" i="3"/>
  <c r="F1439" i="3"/>
  <c r="F1431" i="3"/>
  <c r="F1423" i="3"/>
  <c r="F1415" i="3"/>
  <c r="F1407" i="3"/>
  <c r="F1399" i="3"/>
  <c r="F1391" i="3"/>
  <c r="F1383" i="3"/>
  <c r="F2584" i="3"/>
  <c r="F2535" i="3"/>
  <c r="F2502" i="3"/>
  <c r="F2469" i="3"/>
  <c r="F2437" i="3"/>
  <c r="F2405" i="3"/>
  <c r="F2373" i="3"/>
  <c r="F2340" i="3"/>
  <c r="F2308" i="3"/>
  <c r="F2276" i="3"/>
  <c r="F2244" i="3"/>
  <c r="F2213" i="3"/>
  <c r="F2181" i="3"/>
  <c r="F2148" i="3"/>
  <c r="F2116" i="3"/>
  <c r="F2083" i="3"/>
  <c r="F2050" i="3"/>
  <c r="F2018" i="3"/>
  <c r="F1986" i="3"/>
  <c r="F1965" i="3"/>
  <c r="F1942" i="3"/>
  <c r="F1922" i="3"/>
  <c r="F1901" i="3"/>
  <c r="F1893" i="3"/>
  <c r="F1885" i="3"/>
  <c r="F1877" i="3"/>
  <c r="F1869" i="3"/>
  <c r="F1861" i="3"/>
  <c r="F1853" i="3"/>
  <c r="F1845" i="3"/>
  <c r="F1837" i="3"/>
  <c r="F1829" i="3"/>
  <c r="F1821" i="3"/>
  <c r="F1813" i="3"/>
  <c r="F1805" i="3"/>
  <c r="F1797" i="3"/>
  <c r="F1789" i="3"/>
  <c r="F1781" i="3"/>
  <c r="F1773" i="3"/>
  <c r="F1765" i="3"/>
  <c r="F1757" i="3"/>
  <c r="F1749" i="3"/>
  <c r="F1741" i="3"/>
  <c r="F1732" i="3"/>
  <c r="F1724" i="3"/>
  <c r="F1716" i="3"/>
  <c r="F1708" i="3"/>
  <c r="F1700" i="3"/>
  <c r="F1692" i="3"/>
  <c r="F1684" i="3"/>
  <c r="F1667" i="3"/>
  <c r="F1659" i="3"/>
  <c r="F1640" i="3"/>
  <c r="F1632" i="3"/>
  <c r="F1624" i="3"/>
  <c r="F1616" i="3"/>
  <c r="F1600" i="3"/>
  <c r="F1593" i="3"/>
  <c r="F1583" i="3"/>
  <c r="F1575" i="3"/>
  <c r="F1567" i="3"/>
  <c r="F1559" i="3"/>
  <c r="F1551" i="3"/>
  <c r="F1543" i="3"/>
  <c r="F1534" i="3"/>
  <c r="F1526" i="3"/>
  <c r="F1518" i="3"/>
  <c r="F1510" i="3"/>
  <c r="F1502" i="3"/>
  <c r="F1494" i="3"/>
  <c r="F1486" i="3"/>
  <c r="F1478" i="3"/>
  <c r="F1470" i="3"/>
  <c r="F1462" i="3"/>
  <c r="F1454" i="3"/>
  <c r="F1446" i="3"/>
  <c r="F1438" i="3"/>
  <c r="F1430" i="3"/>
  <c r="F1422" i="3"/>
  <c r="F1414" i="3"/>
  <c r="F1406" i="3"/>
  <c r="F1398" i="3"/>
  <c r="F1390" i="3"/>
  <c r="F1382" i="3"/>
  <c r="F2571" i="3"/>
  <c r="F2530" i="3"/>
  <c r="F2497" i="3"/>
  <c r="F2464" i="3"/>
  <c r="F2432" i="3"/>
  <c r="F2400" i="3"/>
  <c r="F2368" i="3"/>
  <c r="F2335" i="3"/>
  <c r="F2303" i="3"/>
  <c r="F2271" i="3"/>
  <c r="F2239" i="3"/>
  <c r="F2208" i="3"/>
  <c r="F2176" i="3"/>
  <c r="F2143" i="3"/>
  <c r="F2110" i="3"/>
  <c r="F2078" i="3"/>
  <c r="F2045" i="3"/>
  <c r="F2013" i="3"/>
  <c r="F1982" i="3"/>
  <c r="F1962" i="3"/>
  <c r="F1941" i="3"/>
  <c r="F1918" i="3"/>
  <c r="F1900" i="3"/>
  <c r="F1892" i="3"/>
  <c r="F1884" i="3"/>
  <c r="F1876" i="3"/>
  <c r="F1868" i="3"/>
  <c r="F1860" i="3"/>
  <c r="F1852" i="3"/>
  <c r="F1844" i="3"/>
  <c r="F1836" i="3"/>
  <c r="F1828" i="3"/>
  <c r="F1820" i="3"/>
  <c r="F1812" i="3"/>
  <c r="F1804" i="3"/>
  <c r="F1796" i="3"/>
  <c r="F1788" i="3"/>
  <c r="F1780" i="3"/>
  <c r="F1772" i="3"/>
  <c r="F1764" i="3"/>
  <c r="F1756" i="3"/>
  <c r="F1748" i="3"/>
  <c r="F1740" i="3"/>
  <c r="F1731" i="3"/>
  <c r="F1723" i="3"/>
  <c r="F1715" i="3"/>
  <c r="F1707" i="3"/>
  <c r="F1699" i="3"/>
  <c r="F1691" i="3"/>
  <c r="F1674" i="3"/>
  <c r="F1666" i="3"/>
  <c r="F1658" i="3"/>
  <c r="F1639" i="3"/>
  <c r="F1631" i="3"/>
  <c r="F1623" i="3"/>
  <c r="F1615" i="3"/>
  <c r="F1608" i="3"/>
  <c r="F1599" i="3"/>
  <c r="F1592" i="3"/>
  <c r="F1582" i="3"/>
  <c r="F1574" i="3"/>
  <c r="F1566" i="3"/>
  <c r="F1558" i="3"/>
  <c r="F1550" i="3"/>
  <c r="F1542" i="3"/>
  <c r="F1533" i="3"/>
  <c r="F1525" i="3"/>
  <c r="F1517" i="3"/>
  <c r="F1509" i="3"/>
  <c r="F1501" i="3"/>
  <c r="F1493" i="3"/>
  <c r="F1485" i="3"/>
  <c r="F1477" i="3"/>
  <c r="F1469" i="3"/>
  <c r="F1461" i="3"/>
  <c r="F1453" i="3"/>
  <c r="F1445" i="3"/>
  <c r="F1437" i="3"/>
  <c r="F1429" i="3"/>
  <c r="F1421" i="3"/>
  <c r="F1413" i="3"/>
  <c r="F2563" i="3"/>
  <c r="F2527" i="3"/>
  <c r="F2494" i="3"/>
  <c r="F2461" i="3"/>
  <c r="F2429" i="3"/>
  <c r="F2397" i="3"/>
  <c r="F2365" i="3"/>
  <c r="F2332" i="3"/>
  <c r="F2300" i="3"/>
  <c r="F2268" i="3"/>
  <c r="F2236" i="3"/>
  <c r="F2205" i="3"/>
  <c r="F2173" i="3"/>
  <c r="F2140" i="3"/>
  <c r="F2107" i="3"/>
  <c r="F2075" i="3"/>
  <c r="F2042" i="3"/>
  <c r="F2010" i="3"/>
  <c r="F1981" i="3"/>
  <c r="F1958" i="3"/>
  <c r="F1938" i="3"/>
  <c r="F1917" i="3"/>
  <c r="F1899" i="3"/>
  <c r="F1891" i="3"/>
  <c r="F1883" i="3"/>
  <c r="F1875" i="3"/>
  <c r="F1867" i="3"/>
  <c r="F1859" i="3"/>
  <c r="F1851" i="3"/>
  <c r="F1843" i="3"/>
  <c r="F1835" i="3"/>
  <c r="F1827" i="3"/>
  <c r="F1819" i="3"/>
  <c r="F1811" i="3"/>
  <c r="F1803" i="3"/>
  <c r="F1795" i="3"/>
  <c r="F1787" i="3"/>
  <c r="F1779" i="3"/>
  <c r="F1771" i="3"/>
  <c r="F1763" i="3"/>
  <c r="F1755" i="3"/>
  <c r="F1747" i="3"/>
  <c r="F1739" i="3"/>
  <c r="F1730" i="3"/>
  <c r="F1722" i="3"/>
  <c r="F1714" i="3"/>
  <c r="F1706" i="3"/>
  <c r="F1698" i="3"/>
  <c r="F1690" i="3"/>
  <c r="F1673" i="3"/>
  <c r="F1665" i="3"/>
  <c r="F1657" i="3"/>
  <c r="F1638" i="3"/>
  <c r="F1630" i="3"/>
  <c r="F1622" i="3"/>
  <c r="F1614" i="3"/>
  <c r="F1607" i="3"/>
  <c r="F1591" i="3"/>
  <c r="F1581" i="3"/>
  <c r="F1573" i="3"/>
  <c r="F1565" i="3"/>
  <c r="F1557" i="3"/>
  <c r="F1549" i="3"/>
  <c r="F1541" i="3"/>
  <c r="F1532" i="3"/>
  <c r="F1524" i="3"/>
  <c r="F1516" i="3"/>
  <c r="F1508" i="3"/>
  <c r="F1500" i="3"/>
  <c r="F1492" i="3"/>
  <c r="F1484" i="3"/>
  <c r="F1476" i="3"/>
  <c r="F1468" i="3"/>
  <c r="F1460" i="3"/>
  <c r="F1452" i="3"/>
  <c r="F1444" i="3"/>
  <c r="F1436" i="3"/>
  <c r="F1428" i="3"/>
  <c r="F1420" i="3"/>
  <c r="F1412" i="3"/>
  <c r="F1404" i="3"/>
  <c r="F2635" i="3"/>
  <c r="F2551" i="3"/>
  <c r="F2518" i="3"/>
  <c r="F2486" i="3"/>
  <c r="F2453" i="3"/>
  <c r="F2421" i="3"/>
  <c r="F2389" i="3"/>
  <c r="F2357" i="3"/>
  <c r="F2324" i="3"/>
  <c r="F2292" i="3"/>
  <c r="F2260" i="3"/>
  <c r="F2197" i="3"/>
  <c r="F2165" i="3"/>
  <c r="F2132" i="3"/>
  <c r="F2099" i="3"/>
  <c r="F2067" i="3"/>
  <c r="F2034" i="3"/>
  <c r="F2002" i="3"/>
  <c r="F1974" i="3"/>
  <c r="F1954" i="3"/>
  <c r="F1933" i="3"/>
  <c r="F1910" i="3"/>
  <c r="F1897" i="3"/>
  <c r="F1889" i="3"/>
  <c r="F1881" i="3"/>
  <c r="F1873" i="3"/>
  <c r="F1865" i="3"/>
  <c r="F1857" i="3"/>
  <c r="F1849" i="3"/>
  <c r="F1841" i="3"/>
  <c r="F1833" i="3"/>
  <c r="F1825" i="3"/>
  <c r="F1817" i="3"/>
  <c r="F1809" i="3"/>
  <c r="F1801" i="3"/>
  <c r="F1793" i="3"/>
  <c r="F1785" i="3"/>
  <c r="F1777" i="3"/>
  <c r="F1769" i="3"/>
  <c r="F1761" i="3"/>
  <c r="F1753" i="3"/>
  <c r="F1745" i="3"/>
  <c r="F1737" i="3"/>
  <c r="F1728" i="3"/>
  <c r="F1720" i="3"/>
  <c r="F1712" i="3"/>
  <c r="F1704" i="3"/>
  <c r="F1696" i="3"/>
  <c r="F1688" i="3"/>
  <c r="F1671" i="3"/>
  <c r="F1663" i="3"/>
  <c r="F1644" i="3"/>
  <c r="F1636" i="3"/>
  <c r="F1628" i="3"/>
  <c r="F1620" i="3"/>
  <c r="F1612" i="3"/>
  <c r="F1605" i="3"/>
  <c r="F1597" i="3"/>
  <c r="F1589" i="3"/>
  <c r="F1579" i="3"/>
  <c r="F1571" i="3"/>
  <c r="F1563" i="3"/>
  <c r="F1555" i="3"/>
  <c r="F1547" i="3"/>
  <c r="F1538" i="3"/>
  <c r="F1530" i="3"/>
  <c r="F1522" i="3"/>
  <c r="F1514" i="3"/>
  <c r="F1506" i="3"/>
  <c r="F1498" i="3"/>
  <c r="F1490" i="3"/>
  <c r="F1482" i="3"/>
  <c r="F1474" i="3"/>
  <c r="F1466" i="3"/>
  <c r="F1458" i="3"/>
  <c r="F1450" i="3"/>
  <c r="F1442" i="3"/>
  <c r="F1434" i="3"/>
  <c r="F1426" i="3"/>
  <c r="F1418" i="3"/>
  <c r="F1410" i="3"/>
  <c r="F1402" i="3"/>
  <c r="F1394" i="3"/>
  <c r="F2618" i="3"/>
  <c r="F2546" i="3"/>
  <c r="F2513" i="3"/>
  <c r="F2481" i="3"/>
  <c r="F2448" i="3"/>
  <c r="F2416" i="3"/>
  <c r="F2384" i="3"/>
  <c r="F2352" i="3"/>
  <c r="F2319" i="3"/>
  <c r="F2287" i="3"/>
  <c r="F2255" i="3"/>
  <c r="F2224" i="3"/>
  <c r="F2192" i="3"/>
  <c r="F2160" i="3"/>
  <c r="F2127" i="3"/>
  <c r="F2094" i="3"/>
  <c r="F2061" i="3"/>
  <c r="F2029" i="3"/>
  <c r="F1997" i="3"/>
  <c r="F1973" i="3"/>
  <c r="F1950" i="3"/>
  <c r="F1930" i="3"/>
  <c r="F1909" i="3"/>
  <c r="F1896" i="3"/>
  <c r="F1888" i="3"/>
  <c r="F1880" i="3"/>
  <c r="F1872" i="3"/>
  <c r="F1864" i="3"/>
  <c r="F1856" i="3"/>
  <c r="F1848" i="3"/>
  <c r="F1840" i="3"/>
  <c r="F1832" i="3"/>
  <c r="F1824" i="3"/>
  <c r="F1816" i="3"/>
  <c r="F1808" i="3"/>
  <c r="F1800" i="3"/>
  <c r="F1792" i="3"/>
  <c r="F1784" i="3"/>
  <c r="F1776" i="3"/>
  <c r="F1768" i="3"/>
  <c r="F1760" i="3"/>
  <c r="F1752" i="3"/>
  <c r="F1744" i="3"/>
  <c r="F1736" i="3"/>
  <c r="F1727" i="3"/>
  <c r="F1719" i="3"/>
  <c r="F1711" i="3"/>
  <c r="F1703" i="3"/>
  <c r="F1695" i="3"/>
  <c r="F1687" i="3"/>
  <c r="F1670" i="3"/>
  <c r="F1662" i="3"/>
  <c r="F1643" i="3"/>
  <c r="F1635" i="3"/>
  <c r="F1627" i="3"/>
  <c r="F1619" i="3"/>
  <c r="F1611" i="3"/>
  <c r="F1603" i="3"/>
  <c r="F1596" i="3"/>
  <c r="F1588" i="3"/>
  <c r="F1578" i="3"/>
  <c r="F1570" i="3"/>
  <c r="F1562" i="3"/>
  <c r="F1554" i="3"/>
  <c r="F1546" i="3"/>
  <c r="F1537" i="3"/>
  <c r="F1529" i="3"/>
  <c r="F1521" i="3"/>
  <c r="F1513" i="3"/>
  <c r="F1505" i="3"/>
  <c r="F1497" i="3"/>
  <c r="F1489" i="3"/>
  <c r="F1481" i="3"/>
  <c r="F1473" i="3"/>
  <c r="F1465" i="3"/>
  <c r="F1457" i="3"/>
  <c r="F1449" i="3"/>
  <c r="F1441" i="3"/>
  <c r="F1433" i="3"/>
  <c r="F1425" i="3"/>
  <c r="F1417" i="3"/>
  <c r="F1409" i="3"/>
  <c r="F1401" i="3"/>
  <c r="F1393" i="3"/>
  <c r="F1970" i="3"/>
  <c r="F2091" i="3"/>
  <c r="F2221" i="3"/>
  <c r="F2349" i="3"/>
  <c r="F2477" i="3"/>
  <c r="F1376" i="3"/>
  <c r="F1386" i="3"/>
  <c r="F1400" i="3"/>
  <c r="F1427" i="3"/>
  <c r="F1459" i="3"/>
  <c r="F1491" i="3"/>
  <c r="F1523" i="3"/>
  <c r="F1556" i="3"/>
  <c r="F1590" i="3"/>
  <c r="F1621" i="3"/>
  <c r="F1664" i="3"/>
  <c r="F1705" i="3"/>
  <c r="F1738" i="3"/>
  <c r="F1770" i="3"/>
  <c r="F1802" i="3"/>
  <c r="F1834" i="3"/>
  <c r="F1866" i="3"/>
  <c r="F1898" i="3"/>
  <c r="F1978" i="3"/>
  <c r="F2102" i="3"/>
  <c r="F2231" i="3"/>
  <c r="F2360" i="3"/>
  <c r="F2489" i="3"/>
  <c r="F1464" i="3"/>
  <c r="F1496" i="3"/>
  <c r="F1528" i="3"/>
  <c r="F1561" i="3"/>
  <c r="F1595" i="3"/>
  <c r="F1626" i="3"/>
  <c r="F1669" i="3"/>
  <c r="F1710" i="3"/>
  <c r="F1743" i="3"/>
  <c r="F1775" i="3"/>
  <c r="F1807" i="3"/>
  <c r="F1839" i="3"/>
  <c r="F1871" i="3"/>
  <c r="F1906" i="3"/>
  <c r="F1994" i="3"/>
  <c r="F2124" i="3"/>
  <c r="F2252" i="3"/>
  <c r="F2381" i="3"/>
  <c r="F2510" i="3"/>
  <c r="F2005" i="3"/>
  <c r="F2135" i="3"/>
  <c r="F2263" i="3"/>
  <c r="F2392" i="3"/>
  <c r="F2521" i="3"/>
  <c r="F2654" i="3"/>
  <c r="F2564" i="3"/>
  <c r="F2572" i="3"/>
  <c r="F2581" i="3"/>
  <c r="F2589" i="3"/>
  <c r="F2597" i="3"/>
  <c r="F2608" i="3"/>
  <c r="F2614" i="3"/>
  <c r="F2638" i="3"/>
  <c r="F2665" i="3"/>
  <c r="F2639" i="3"/>
  <c r="F2687" i="3"/>
  <c r="F2566" i="3"/>
  <c r="F2574" i="3"/>
  <c r="F2583" i="3"/>
  <c r="F2591" i="3"/>
  <c r="F2610" i="3"/>
  <c r="F2619" i="3"/>
  <c r="F2627" i="3"/>
  <c r="F2641" i="3"/>
  <c r="F2723" i="3"/>
  <c r="F2560" i="3"/>
  <c r="F2568" i="3"/>
  <c r="F2576" i="3"/>
  <c r="F2585" i="3"/>
  <c r="F2593" i="3"/>
  <c r="F2604" i="3"/>
  <c r="F2621" i="3"/>
  <c r="F2630" i="3"/>
  <c r="F2645" i="3"/>
  <c r="F2553" i="3"/>
  <c r="F2561" i="3"/>
  <c r="F2569" i="3"/>
  <c r="F2577" i="3"/>
  <c r="F2586" i="3"/>
  <c r="F2594" i="3"/>
  <c r="F2605" i="3"/>
  <c r="F2622" i="3"/>
  <c r="F2633" i="3"/>
  <c r="F2650" i="3"/>
  <c r="F2694" i="3"/>
  <c r="F2562" i="3"/>
  <c r="F2570" i="3"/>
  <c r="F2578" i="3"/>
  <c r="F2587" i="3"/>
  <c r="F2595" i="3"/>
  <c r="F2606" i="3"/>
  <c r="F2612" i="3"/>
  <c r="F2623" i="3"/>
  <c r="F2634" i="3"/>
  <c r="F2670" i="3"/>
  <c r="F2710" i="3"/>
  <c r="F2649" i="3"/>
  <c r="F2669" i="3"/>
  <c r="F2699" i="3"/>
  <c r="F2651" i="3"/>
  <c r="F2675" i="3"/>
  <c r="F2677" i="3"/>
  <c r="F2970" i="3"/>
  <c r="F2655" i="3"/>
  <c r="F2679" i="3"/>
  <c r="F2661" i="3"/>
  <c r="F2682" i="3"/>
  <c r="F2870" i="3"/>
  <c r="F2631" i="3"/>
  <c r="F2642" i="3"/>
  <c r="F2653" i="3"/>
  <c r="F2666" i="3"/>
  <c r="F2681" i="3"/>
  <c r="F2717" i="3"/>
  <c r="F2646" i="3"/>
  <c r="F2658" i="3"/>
  <c r="F2671" i="3"/>
  <c r="F2688" i="3"/>
  <c r="F2637" i="3"/>
  <c r="F2647" i="3"/>
  <c r="F2659" i="3"/>
  <c r="F2674" i="3"/>
  <c r="F2690" i="3"/>
  <c r="F2632" i="3"/>
  <c r="F2640" i="3"/>
  <c r="F2648" i="3"/>
  <c r="F2657" i="3"/>
  <c r="F2667" i="3"/>
  <c r="F2678" i="3"/>
  <c r="F2691" i="3"/>
  <c r="F2731" i="3"/>
  <c r="F2769" i="3"/>
  <c r="F2700" i="3"/>
  <c r="F2636" i="3"/>
  <c r="F2644" i="3"/>
  <c r="F2652" i="3"/>
  <c r="F2662" i="3"/>
  <c r="F2673" i="3"/>
  <c r="F2685" i="3"/>
  <c r="F2707" i="3"/>
  <c r="F2756" i="3"/>
  <c r="F2656" i="3"/>
  <c r="F2664" i="3"/>
  <c r="F2672" i="3"/>
  <c r="F2680" i="3"/>
  <c r="F2689" i="3"/>
  <c r="F2701" i="3"/>
  <c r="F2726" i="3"/>
  <c r="F2781" i="3"/>
  <c r="F2702" i="3"/>
  <c r="F2727" i="3"/>
  <c r="F2783" i="3"/>
  <c r="F2683" i="3"/>
  <c r="F2692" i="3"/>
  <c r="F2708" i="3"/>
  <c r="F2732" i="3"/>
  <c r="F2716" i="3"/>
  <c r="F2660" i="3"/>
  <c r="F2668" i="3"/>
  <c r="F2676" i="3"/>
  <c r="F2684" i="3"/>
  <c r="F2693" i="3"/>
  <c r="F2709" i="3"/>
  <c r="F2746" i="3"/>
  <c r="F2747" i="3"/>
  <c r="F566" i="3"/>
  <c r="F2715" i="3"/>
  <c r="F2733" i="3"/>
  <c r="F2838" i="3"/>
  <c r="F2718" i="3"/>
  <c r="F2734" i="3"/>
  <c r="F2748" i="3"/>
  <c r="F2782" i="3"/>
  <c r="F2724" i="3"/>
  <c r="F2736" i="3"/>
  <c r="F2799" i="3"/>
  <c r="F2737" i="3"/>
  <c r="F2800" i="3"/>
  <c r="F2833" i="3"/>
  <c r="F2738" i="3"/>
  <c r="F2822" i="3"/>
  <c r="F2971" i="3"/>
  <c r="F2745" i="3"/>
  <c r="F2768" i="3"/>
  <c r="F2823" i="3"/>
  <c r="F53" i="3"/>
  <c r="F2806" i="3"/>
  <c r="F2807" i="3"/>
  <c r="F2759" i="3"/>
  <c r="F2792" i="3"/>
  <c r="F2824" i="3"/>
  <c r="F2765" i="3"/>
  <c r="F2798" i="3"/>
  <c r="F2830" i="3"/>
  <c r="F2815" i="3"/>
  <c r="F2839" i="3"/>
  <c r="F2955" i="3"/>
  <c r="F2816" i="3"/>
  <c r="F2846" i="3"/>
  <c r="F2956" i="3"/>
  <c r="F2788" i="3"/>
  <c r="F2808" i="3"/>
  <c r="F2831" i="3"/>
  <c r="F2858" i="3"/>
  <c r="F2957" i="3"/>
  <c r="F2790" i="3"/>
  <c r="F2814" i="3"/>
  <c r="F2832" i="3"/>
  <c r="F2859" i="3"/>
  <c r="F2967" i="3"/>
  <c r="F2981" i="3"/>
  <c r="F62" i="3"/>
  <c r="F343" i="3"/>
  <c r="F419" i="3"/>
  <c r="F2695" i="3"/>
  <c r="F2703" i="3"/>
  <c r="F2711" i="3"/>
  <c r="F2719" i="3"/>
  <c r="F2728" i="3"/>
  <c r="F2735" i="3"/>
  <c r="F2739" i="3"/>
  <c r="F2760" i="3"/>
  <c r="F2773" i="3"/>
  <c r="F2784" i="3"/>
  <c r="F2793" i="3"/>
  <c r="F2801" i="3"/>
  <c r="F2809" i="3"/>
  <c r="F2817" i="3"/>
  <c r="F2825" i="3"/>
  <c r="F2834" i="3"/>
  <c r="F2840" i="3"/>
  <c r="F2946" i="3"/>
  <c r="F2958" i="3"/>
  <c r="F2974" i="3"/>
  <c r="F67" i="3"/>
  <c r="F685" i="3"/>
  <c r="F2696" i="3"/>
  <c r="F2704" i="3"/>
  <c r="F2712" i="3"/>
  <c r="F2720" i="3"/>
  <c r="F2729" i="3"/>
  <c r="F2740" i="3"/>
  <c r="F2754" i="3"/>
  <c r="F2761" i="3"/>
  <c r="F2775" i="3"/>
  <c r="F2785" i="3"/>
  <c r="F2794" i="3"/>
  <c r="F2802" i="3"/>
  <c r="F2810" i="3"/>
  <c r="F2818" i="3"/>
  <c r="F2826" i="3"/>
  <c r="F2835" i="3"/>
  <c r="F2841" i="3"/>
  <c r="F2947" i="3"/>
  <c r="F2959" i="3"/>
  <c r="F2975" i="3"/>
  <c r="F74" i="3"/>
  <c r="F835" i="3"/>
  <c r="F2697" i="3"/>
  <c r="F2705" i="3"/>
  <c r="F2713" i="3"/>
  <c r="F2721" i="3"/>
  <c r="F2743" i="3"/>
  <c r="F2763" i="3"/>
  <c r="F2776" i="3"/>
  <c r="F2795" i="3"/>
  <c r="F2803" i="3"/>
  <c r="F2811" i="3"/>
  <c r="F2819" i="3"/>
  <c r="F2827" i="3"/>
  <c r="F2836" i="3"/>
  <c r="F2855" i="3"/>
  <c r="F2867" i="3"/>
  <c r="F2948" i="3"/>
  <c r="F2964" i="3"/>
  <c r="F2978" i="3"/>
  <c r="F87" i="3"/>
  <c r="F2523" i="3"/>
  <c r="F2698" i="3"/>
  <c r="F2706" i="3"/>
  <c r="F2714" i="3"/>
  <c r="F2722" i="3"/>
  <c r="F2730" i="3"/>
  <c r="F2744" i="3"/>
  <c r="F2755" i="3"/>
  <c r="F2764" i="3"/>
  <c r="F2779" i="3"/>
  <c r="F2786" i="3"/>
  <c r="F2796" i="3"/>
  <c r="F2804" i="3"/>
  <c r="F2812" i="3"/>
  <c r="F2820" i="3"/>
  <c r="F2828" i="3"/>
  <c r="F2837" i="3"/>
  <c r="F2842" i="3"/>
  <c r="F2856" i="3"/>
  <c r="F2868" i="3"/>
  <c r="F2949" i="3"/>
  <c r="F2965" i="3"/>
  <c r="F2979" i="3"/>
  <c r="F93" i="3"/>
  <c r="F2686" i="3"/>
  <c r="F2780" i="3"/>
  <c r="F2787" i="3"/>
  <c r="F2797" i="3"/>
  <c r="F2805" i="3"/>
  <c r="F2813" i="3"/>
  <c r="F2821" i="3"/>
  <c r="F2829" i="3"/>
  <c r="F2845" i="3"/>
  <c r="F2857" i="3"/>
  <c r="F2869" i="3"/>
  <c r="F2954" i="3"/>
  <c r="F2966" i="3"/>
  <c r="F2980" i="3"/>
  <c r="F290" i="3"/>
  <c r="F2944" i="3"/>
  <c r="F2843" i="3"/>
  <c r="F2853" i="3"/>
  <c r="F2871" i="3"/>
  <c r="F2950" i="3"/>
  <c r="F2962" i="3"/>
  <c r="F2972" i="3"/>
  <c r="F2982" i="3"/>
  <c r="F168" i="3"/>
  <c r="F705" i="3"/>
  <c r="F2844" i="3"/>
  <c r="F2854" i="3"/>
  <c r="F2872" i="3"/>
  <c r="F2951" i="3"/>
  <c r="F2963" i="3"/>
  <c r="F2973" i="3"/>
  <c r="F20" i="3"/>
  <c r="F215" i="3"/>
  <c r="F714" i="3"/>
  <c r="F296" i="3"/>
  <c r="F1734" i="3"/>
  <c r="F2952" i="3"/>
  <c r="F2960" i="3"/>
  <c r="F2968" i="3"/>
  <c r="F2976" i="3"/>
  <c r="F26" i="3"/>
  <c r="F148" i="3"/>
  <c r="F427" i="3"/>
  <c r="F1109" i="3"/>
  <c r="F2945" i="3"/>
  <c r="F2953" i="3"/>
  <c r="F2961" i="3"/>
  <c r="F2969" i="3"/>
  <c r="F2977" i="3"/>
  <c r="F46" i="3"/>
  <c r="F162" i="3"/>
  <c r="F474" i="3"/>
  <c r="F1235" i="3"/>
  <c r="F676" i="3"/>
  <c r="F2478" i="3"/>
  <c r="F574" i="3"/>
  <c r="F716" i="3"/>
  <c r="F1539" i="3"/>
  <c r="F2579" i="3"/>
  <c r="F582" i="3"/>
  <c r="F826" i="3"/>
  <c r="F1584" i="3"/>
  <c r="F2628" i="3"/>
  <c r="F837" i="3"/>
  <c r="F2066" i="3"/>
  <c r="F2725" i="3"/>
  <c r="F694" i="3"/>
  <c r="F939" i="3"/>
  <c r="F2111" i="3"/>
  <c r="F2791" i="3"/>
  <c r="F696" i="3"/>
  <c r="F1107" i="3"/>
  <c r="F2158" i="3"/>
  <c r="J1719" i="3"/>
  <c r="J1709" i="3"/>
  <c r="J1694" i="3"/>
  <c r="J1673" i="3"/>
  <c r="J1645" i="3"/>
  <c r="J1630" i="3"/>
  <c r="J1619" i="3"/>
  <c r="D5" i="2"/>
  <c r="C5" i="2"/>
  <c r="G2" i="3" s="1"/>
  <c r="J1220" i="3" l="1"/>
  <c r="J1210" i="3" l="1"/>
  <c r="J1195" i="3"/>
  <c r="J1183" i="3"/>
  <c r="J1166" i="3"/>
  <c r="J1151" i="3"/>
  <c r="J1140" i="3"/>
  <c r="J924" i="3" l="1"/>
  <c r="J909" i="3"/>
  <c r="J897" i="3" l="1"/>
  <c r="J858" i="3" l="1"/>
  <c r="J873" i="3"/>
  <c r="J881" i="3" l="1"/>
  <c r="J847" i="3"/>
  <c r="M3" i="2" l="1"/>
  <c r="E5" i="2" s="1"/>
  <c r="G1" i="3" s="1"/>
  <c r="J813" i="3" l="1"/>
  <c r="J800" i="3"/>
  <c r="J791" i="3"/>
  <c r="J780" i="3"/>
  <c r="J766" i="3"/>
  <c r="J752" i="3"/>
  <c r="J737" i="3"/>
  <c r="J726" i="3"/>
</calcChain>
</file>

<file path=xl/sharedStrings.xml><?xml version="1.0" encoding="utf-8"?>
<sst xmlns="http://schemas.openxmlformats.org/spreadsheetml/2006/main" count="27767" uniqueCount="1881">
  <si>
    <t>#</t>
  </si>
  <si>
    <t>הנחיה</t>
  </si>
  <si>
    <t>M</t>
  </si>
  <si>
    <t>O</t>
  </si>
  <si>
    <t>מפעיל</t>
  </si>
  <si>
    <t>גרסה</t>
  </si>
  <si>
    <t>מספר</t>
  </si>
  <si>
    <t>סופי</t>
  </si>
  <si>
    <t>גרסת הנחיה</t>
  </si>
  <si>
    <t>שם מפעיל</t>
  </si>
  <si>
    <t>שם</t>
  </si>
  <si>
    <t>וירטואלי</t>
  </si>
  <si>
    <t>ללא הגדרה</t>
  </si>
  <si>
    <t>מסלקה (בנק הדואר)</t>
  </si>
  <si>
    <t>תח"צ</t>
  </si>
  <si>
    <t>רכבת ישראל</t>
  </si>
  <si>
    <t>אגד</t>
  </si>
  <si>
    <t>אגד תעבורה</t>
  </si>
  <si>
    <t>דן</t>
  </si>
  <si>
    <t>שירותי אוטובוסים מאוחדים נצרת</t>
  </si>
  <si>
    <t>נסיעות ותיירות נצרת</t>
  </si>
  <si>
    <t>ג'י. בי. טורס</t>
  </si>
  <si>
    <t>לא הוקצה</t>
  </si>
  <si>
    <t>מועצה אזורית איילות</t>
  </si>
  <si>
    <t>נתיב אקספרס</t>
  </si>
  <si>
    <t>מטרופולין</t>
  </si>
  <si>
    <t>סופרבוס</t>
  </si>
  <si>
    <t>קונקס ואוליה</t>
  </si>
  <si>
    <t>קווים</t>
  </si>
  <si>
    <t>מטרודן</t>
  </si>
  <si>
    <t>כרמלית</t>
  </si>
  <si>
    <t>סיטי פס</t>
  </si>
  <si>
    <t>גלים (נרקיס גל)</t>
  </si>
  <si>
    <t>מועצה אזורית גולן</t>
  </si>
  <si>
    <t>אפיקים</t>
  </si>
  <si>
    <t>דן בצפון</t>
  </si>
  <si>
    <t>דן בדרום</t>
  </si>
  <si>
    <t>דן באר שבע</t>
  </si>
  <si>
    <t>רכבלית</t>
  </si>
  <si>
    <t>ירושלים – רמאללה איחוד</t>
  </si>
  <si>
    <t>ירושלים - שועפאט    (מבוטל)</t>
  </si>
  <si>
    <t>ירושלים – ענאתה בע"מ</t>
  </si>
  <si>
    <t>ירושלים- עיסאוויה</t>
  </si>
  <si>
    <t>ג'בל אל מוכבר בע"מ</t>
  </si>
  <si>
    <t>חברת אוטובוס הר הזיתים</t>
  </si>
  <si>
    <t>ח. אוטובוסים אבו-תור סילואן</t>
  </si>
  <si>
    <t>ירושלים - עיסאוויה מחנה שעפאט איחוד</t>
  </si>
  <si>
    <t>מסיעי הדרום</t>
  </si>
  <si>
    <t>ירושלים - צור באהר</t>
  </si>
  <si>
    <t>ראס אל עמוד- עיזריה- אבו דיס</t>
  </si>
  <si>
    <t>ירושלים -א-סוואחרה  (מבוטל)</t>
  </si>
  <si>
    <t>מוניות מסיעי שאשא בע"מ</t>
  </si>
  <si>
    <t>מוניות שי-לי</t>
  </si>
  <si>
    <t>מוניות מאיה יצחק שדה</t>
  </si>
  <si>
    <t>שירן נסיעות תל"צ בע"מ</t>
  </si>
  <si>
    <t>יהלום תחבורה בע"מ</t>
  </si>
  <si>
    <t>גלים מוניות שירות בע"מ</t>
  </si>
  <si>
    <t>אודליה מוניות בע"מ</t>
  </si>
  <si>
    <t>רב קווית  4-5</t>
  </si>
  <si>
    <t>מוניות הדר לוד</t>
  </si>
  <si>
    <t>תָּמָ"ר</t>
  </si>
  <si>
    <t>הופון-סלופארק-בנק דיסקונט</t>
  </si>
  <si>
    <t>תסת"צ (מוביט-פנגו)</t>
  </si>
  <si>
    <t>ישראכרט</t>
  </si>
  <si>
    <t>בנק הדואר</t>
  </si>
  <si>
    <t>משטרה</t>
  </si>
  <si>
    <t>טכני - שחזור</t>
  </si>
  <si>
    <t>צה"ל</t>
  </si>
  <si>
    <t>סוג מפעיל</t>
  </si>
  <si>
    <t>בחירת קריטריונים לסינון ההנחיות</t>
  </si>
  <si>
    <t>רמת מחוייבות המפעיל</t>
  </si>
  <si>
    <t>תאריך</t>
  </si>
  <si>
    <t>N</t>
  </si>
  <si>
    <t>n</t>
  </si>
  <si>
    <t>אופן הבדיקה</t>
  </si>
  <si>
    <t>תוצאה צפויה</t>
  </si>
  <si>
    <t>1.8</t>
  </si>
  <si>
    <t>1.4</t>
  </si>
  <si>
    <t>יעדים</t>
  </si>
  <si>
    <t>2.1</t>
  </si>
  <si>
    <t>התקנת מזהי נקודות גישה לנסיעה בכל הרכבים</t>
  </si>
  <si>
    <t>שטח
שַׁמָּ"שׁ</t>
  </si>
  <si>
    <t xml:space="preserve">1. קבלת תוכנית בקרה ודוחות ביקורת
2. ביקורות מדגמיות של אגף פיקוח, בקרה ורמת שירות
3. בדיקת לוג שדר יוצא: תשובת זיהוי נקודת גישה לנסיעה
מפעיל עם שערים בתחנות רשאי לבצע סעיף זה </t>
  </si>
  <si>
    <t xml:space="preserve">1. המפעיל ימסור תוכנית מפורטת לאופן שבו ביצע בקרה על וידוא התקנת שלטי QR כמוגדר בהנחיה, לרבות מסירת דוחות ביקורת שנעשו על ידו במהלך ההתקנה.
2. בכל רכב מבוקר מותקנים שלטי QR בהתאם להנחיה
3. אין שגויים
מפעיל עם שערים בתחנות רשאי לבצע סעיף זה </t>
  </si>
  <si>
    <t>2.2</t>
  </si>
  <si>
    <t>התאמת יחידות המבקר לביצוע ביקורת לנוסע המזוהה באמצעות יישומון סלולארי</t>
  </si>
  <si>
    <t>מעבדה</t>
  </si>
  <si>
    <t>הורדת קובץ תיקופי ניסיון מהשַׁמָּ"שׁ ממיקום
 mot-int-oprout-[opr]/reports/[date]/validations
ביצוע סדרת ביקורות בשינוי פרמטרים של מיקום וציר זמן</t>
  </si>
  <si>
    <t>קבלת חיווי מתאים לתסריט</t>
  </si>
  <si>
    <t>2.3</t>
  </si>
  <si>
    <t>הכשרת המבקרים לביצוע ביקורות לנוסעים המזוהים באמצעות יישומון סלולארי</t>
  </si>
  <si>
    <t>שטח</t>
  </si>
  <si>
    <t>ביקורות מדגמיות של אגף פיקוח, בקרה ורמת שירות</t>
  </si>
  <si>
    <t>מבקר פועל על פי ההנחיות והסמכויות</t>
  </si>
  <si>
    <t>2.4</t>
  </si>
  <si>
    <t>התאמת מערכת הכרטוס לכיבוד חוזה מָחָ"ר, למעט פעולות טעינה, שחזור והחזר</t>
  </si>
  <si>
    <t>1. ביצוע תיקוף לכרטיס רב-קו המכיל חוזה מָחָ"ר בלבד
2. ביצוע תיקוף לכרטיס רב-קו המכיל חוזה מָחָ"ר וחוזה נוסף אחר
3. טעינת חוזה מָחָ"ר לכרטיס רב-קו
4. שחזור חוזה מָחָ"ר לכרטיס רב-קו חלופי
5. מתן החזר כספי לחוזה מָחָ"ר</t>
  </si>
  <si>
    <t>1. קבלת חיווי תקין ויצירת תנועת קליפסו
2. פעולה לפי כללי BCPL, בחירת חוזה מָחָ"ר, קבלת חיווי תקין ויצירת תנועת קליפסו
3. לא ניתנת אפשרות כזו במכשיר הכרטוס
4. לא ניתנת אפשרות כזו בעמדת פרסונליזציה / שירות
5. לא ניתנת אפשרות כזו בעמדת פרסונליזציה / שירות</t>
  </si>
  <si>
    <t>2.5</t>
  </si>
  <si>
    <t>שַׁמָּ"שׁ</t>
  </si>
  <si>
    <t>1. צפיה במחיצה המתאימה בבאקט המפעיל עבור אירועים
2. צפיה במחיצה המתאימה בבאקט המפעיל עבור קליפסו
3. צפיה בלוג קליטת הקבצים לשַׁמָּ"שׁ mot-int-oprout-[opr]/logs/[date]</t>
  </si>
  <si>
    <t>1. הועלו קבצי דיווח אירועים לבאקט mot-int-oprin-[opr]/events/[date]
2. הועלו קבצי תנועות קליפסו לבאקט mot-int-oprin-[opr]/calypso/[date]
3. לוג ללא הודעות שגיאה</t>
  </si>
  <si>
    <t>2.6</t>
  </si>
  <si>
    <t>דיווח לרשות על השיוך של מזהי נקודות הגישה לנסיעה לרכבים</t>
  </si>
  <si>
    <t xml:space="preserve">עבור כל רכב השייך לצי המפעיל, כמוגדר במערכת הרישוי, קיים דיווח בכמות המתאימה לתקן
מפעיל עם שערים בתחנות רשאי לבצע סעיף זה </t>
  </si>
  <si>
    <t xml:space="preserve">כמות תואמת לנדרש
מפעיל עם שערים בתחנות רשאי לבצע סעיף זה </t>
  </si>
  <si>
    <t>2.7</t>
  </si>
  <si>
    <t>דיווח לרשות על ביקורות המשויכות למזהה חכם מסוג יישומון סלולארי</t>
  </si>
  <si>
    <t>1. בדיקת קיום שדר נכנס: פתיחת ביקורת נסיעה
2. בדיקת קיום שדר נכנס: בקשת ביקורת נוסע
3. בדיקת קיום שדר נכנס: תשובת מבקר לתשאול נוסע</t>
  </si>
  <si>
    <t>שדרים דווחו</t>
  </si>
  <si>
    <t>2.8</t>
  </si>
  <si>
    <t>דיווח לרשות על תיקופים המשויכים לרב-קו Calypso עם חוזה מָחָ"ר הטעון עליו</t>
  </si>
  <si>
    <t>בדיקת קיום תנועות קליפסו</t>
  </si>
  <si>
    <t>תנועות קיימות</t>
  </si>
  <si>
    <t>2.9</t>
  </si>
  <si>
    <t>דיווח לרשות על ביקורות המשויכות לרב-קו Calypso עם חוזה מָחָ"ר הטעון עליו</t>
  </si>
  <si>
    <t>2.10</t>
  </si>
  <si>
    <t>דיווח הרשות למפעילי התח"צ על תיקופי יישומונים סלולאריים המשויכים למזהי נקודות הגישה לנסיעה שלהם</t>
  </si>
  <si>
    <t>הצגת התיקופים במשרד האחורי</t>
  </si>
  <si>
    <t>התיקופים נקלטו למשרד האחורי של המפעיל</t>
  </si>
  <si>
    <t>מטרות</t>
  </si>
  <si>
    <t>הגדרות</t>
  </si>
  <si>
    <t>4.21</t>
  </si>
  <si>
    <t>המפעילים יעבירו ויקבלו תנועות, אירועים ושדרים במבנה המפורט בסעיף ‎9 ובסעיף ‎10, כמפורט להלן:</t>
  </si>
  <si>
    <t>4.21.1</t>
  </si>
  <si>
    <t>4.21.2</t>
  </si>
  <si>
    <t>בדיקת קיום דיווח אירוע
המפעיל פטור ממימוש אירוע זה, במידה ומימש את השדר בסעיף 4.21.15</t>
  </si>
  <si>
    <t>אירועים קיימים
המפעיל פטור ממימוש אירוע זה, במידה ומימש את השדר בסעיף 4.21.15</t>
  </si>
  <si>
    <t>4.21.3</t>
  </si>
  <si>
    <t>4.21.4</t>
  </si>
  <si>
    <t>4.21.5</t>
  </si>
  <si>
    <t>4.21.6</t>
  </si>
  <si>
    <t>הצגת אסמכתאות ביקורת עתידיות במשרד האחורי</t>
  </si>
  <si>
    <t>אסמכתאות ביקורת עתידיות נקלטו למשרד האחורי של המפעיל</t>
  </si>
  <si>
    <t>4.21.7</t>
  </si>
  <si>
    <t>הצגת אסמכתאות מבקר עתידיות במשרד האחורי</t>
  </si>
  <si>
    <t>אסמכתאות מבקר עתידיות נקלטו למשרד האחורי של המפעיל</t>
  </si>
  <si>
    <t>4.21.8</t>
  </si>
  <si>
    <t>בדיקת קיום דיווח אירוע</t>
  </si>
  <si>
    <t>אירועים קיימים</t>
  </si>
  <si>
    <t>4.21.9</t>
  </si>
  <si>
    <t>בדיקת קיום דיווח אירוע
המפעיל פטור ממימוש אירוע זה, במידה ולא מימש את האירוע בסעיף 4.21.2</t>
  </si>
  <si>
    <t>אירועים קיימים
המפעיל פטור ממימוש אירוע זה, במידה ולא מימש את האירוע בסעיף 4.21.2</t>
  </si>
  <si>
    <t>4.21.10</t>
  </si>
  <si>
    <t>4.21.11</t>
  </si>
  <si>
    <t>בדיקת קיום שדר</t>
  </si>
  <si>
    <t>שדרים קיימים</t>
  </si>
  <si>
    <t>4.21.12</t>
  </si>
  <si>
    <t>הצגת שדר יוצא במשרד האחורי</t>
  </si>
  <si>
    <t>השדרים היוצאים נקלטו למשרד האחורי של המפעיל</t>
  </si>
  <si>
    <t>4.21.13</t>
  </si>
  <si>
    <t>4.21.14</t>
  </si>
  <si>
    <t>4.21.15</t>
  </si>
  <si>
    <t>בדיקת קיום שדר
המפעיל פטור ממימוש שדר זה, במידה ומימש את האירוע בסעיף 4.21.2</t>
  </si>
  <si>
    <t>שדרים קיימים
המפעיל פטור ממימוש שדר זה, במידה ומימש את האירוע בסעיף 4.21.2</t>
  </si>
  <si>
    <t>4.21.16</t>
  </si>
  <si>
    <t>4.21.17</t>
  </si>
  <si>
    <t>4.21.18</t>
  </si>
  <si>
    <t>4.21.19</t>
  </si>
  <si>
    <t>4.21.20</t>
  </si>
  <si>
    <t>4.21.21</t>
  </si>
  <si>
    <t>בדיקת קיום שדר
מפעיל אשר אינו מחוייב בביצוע ביקורת באמצעות מבקר אנושי פטור ממימוש שדר זה</t>
  </si>
  <si>
    <t>שדרים קיימים
מפעיל אשר אינו מחוייב בביצוע ביקורת באמצעות מבקר אנושי פטור ממימוש שדר זה</t>
  </si>
  <si>
    <t>4.21.22</t>
  </si>
  <si>
    <t>הצגת שדר יוצא ביחידת המבקר
מפעיל אשר אינו מחוייב בביצוע ביקורת באמצעות מבקר אנושי פטור ממימוש שדר זה</t>
  </si>
  <si>
    <t>השדרים היוצאים נקלטו ליחידת המבקר של המפעיל
מפעיל אשר אינו מחוייב בביצוע ביקורת באמצעות מבקר אנושי פטור ממימוש שדר זה</t>
  </si>
  <si>
    <t>4.21.23</t>
  </si>
  <si>
    <t>4.21.24</t>
  </si>
  <si>
    <t>4.21.25</t>
  </si>
  <si>
    <t>שיטה</t>
  </si>
  <si>
    <t>5.1</t>
  </si>
  <si>
    <t>1. קיום בדיקת אינטראופרביליות
2. קיום בדיקת שיתוף</t>
  </si>
  <si>
    <t>1. אישור הגורם המתאים במשרד התחבורה על עמידה בבדיקה בהצלחה
2. אישור המפעיל עם הצלחת הבדיקות</t>
  </si>
  <si>
    <t>5.2</t>
  </si>
  <si>
    <t>ראו מסמך "הנחיות למפעילי תחבורה ציבורית מבוססת חשבון מרוחק למימוש כרטוס מחר גרסה 1.2"</t>
  </si>
  <si>
    <t>5.3</t>
  </si>
  <si>
    <t>קבלת אישור בכתב</t>
  </si>
  <si>
    <t>מסירת אישור יצרן שלט ה-QR על עמידה בתקן. לחילופין, מסירת הצהרת מפעיל על עמידה בתקן</t>
  </si>
  <si>
    <t>5.4</t>
  </si>
  <si>
    <t>בדיקת לוג שדר נכנס: דיווח מזהי נקודות גישה לנסיעה</t>
  </si>
  <si>
    <t>אין שגיאות</t>
  </si>
  <si>
    <t>5.5</t>
  </si>
  <si>
    <t>1. קבלת אישור בכתב של יועץ נגישות
2. קבלת אישור בכתב</t>
  </si>
  <si>
    <r>
      <rPr>
        <sz val="11"/>
        <color theme="1"/>
        <rFont val="Calibri"/>
        <family val="2"/>
      </rPr>
      <t xml:space="preserve">1. </t>
    </r>
    <r>
      <rPr>
        <sz val="11"/>
        <color theme="1"/>
        <rFont val="Arial"/>
        <family val="2"/>
        <charset val="177"/>
        <scheme val="minor"/>
      </rPr>
      <t>מסירת אישורי יועץ נגישות עבור כל אחד מדגמי הרכבים
2. מסירת אישור יצרן שלט ה-QR על עמידה בתקנים. לחילופין, מסירת הצהרת מפעיל על עמידה בתקנים</t>
    </r>
  </si>
  <si>
    <t>5.6</t>
  </si>
  <si>
    <t>1. קבלת אישור בכתב של יועץ נגישות
2. קבלת אישור בכתב
המפעיל פטור ממימוש תכולת סעיף זו, במידה ולא הציע לרשות לממשה ולא תוקצב בעבורה</t>
  </si>
  <si>
    <r>
      <rPr>
        <sz val="11"/>
        <color theme="1"/>
        <rFont val="Calibri"/>
        <family val="2"/>
      </rPr>
      <t xml:space="preserve">1. </t>
    </r>
    <r>
      <rPr>
        <sz val="11"/>
        <color theme="1"/>
        <rFont val="Arial"/>
        <family val="2"/>
        <charset val="177"/>
        <scheme val="minor"/>
      </rPr>
      <t xml:space="preserve">מסירת אישורי יועץ נגישות עבור כל אחד מסוגי המסכים עליהם יושם ה-QR
</t>
    </r>
    <r>
      <rPr>
        <sz val="11"/>
        <color theme="1"/>
        <rFont val="Calibri"/>
        <family val="2"/>
      </rPr>
      <t xml:space="preserve">2. </t>
    </r>
    <r>
      <rPr>
        <sz val="11"/>
        <color theme="1"/>
        <rFont val="Arial"/>
        <family val="2"/>
        <charset val="177"/>
        <scheme val="minor"/>
      </rPr>
      <t>מסירת אישור יצרן המכשיר על כך שה-QR עומד בתקנים. לחילופין, מסירת הצהרת מפעיל על עמידה בתקנים</t>
    </r>
    <r>
      <rPr>
        <sz val="11"/>
        <color theme="1"/>
        <rFont val="Arial"/>
        <family val="2"/>
        <scheme val="minor"/>
      </rPr>
      <t xml:space="preserve">
המפעיל פטור ממימוש תכולת סעיף זו, במידה ולא הציע לרשות לממשה ולא תוקצב בעבורה</t>
    </r>
  </si>
  <si>
    <t>5.7</t>
  </si>
  <si>
    <t>1. ביקורות מדגמיות של אגף פיקוח, בקרה ורמת שירות
2. בדיקת לוג שדר נכנס: דיווח מזהי נקודות גישה לנסיעה
3. בדיקת לוג אירוע נכנס: דיווח מזהי נקודות גישה לנסיעה</t>
  </si>
  <si>
    <t>כמות שלטי QR תואמת להנחיה</t>
  </si>
  <si>
    <t>5.8</t>
  </si>
  <si>
    <t>מיקום שלטי ה-QR תואם להנחיה</t>
  </si>
  <si>
    <t>5.9</t>
  </si>
  <si>
    <t>שטח
מעבדה</t>
  </si>
  <si>
    <t>1. קבלת תעודות משלוח
2. קבלת אישורי התקנה
3. קבלת סקר שטח</t>
  </si>
  <si>
    <t>1. מסירת תעודות משלוח חתומות של ספק הציוד
2. מסירת אישורי התקנה של ספק ההתקנה. לחילופין, הצהרת מפעיל על התקנה
3. מסירת תוצאות סקר שטח בלתי תלוי של איכות הקליטה לפני ולאחר ההתקנה</t>
  </si>
  <si>
    <t>5.10</t>
  </si>
  <si>
    <t>בסעיפים אחרים</t>
  </si>
  <si>
    <t>נבדק במסגרת סעיף 2.4</t>
  </si>
  <si>
    <t>5.11</t>
  </si>
  <si>
    <t>נבדק במסגרת סעיפים 2.2, 2.3, 2.5, 2.7, 2.9</t>
  </si>
  <si>
    <t>5.12</t>
  </si>
  <si>
    <t>5.13</t>
  </si>
  <si>
    <t>1. קבלת מסמך המפרט עמידה בתקנות הגנת הפרטיות (אבטחת מידע), תשע"ז-2017
2. קבלת אישור על עמידה בתקן ISO27001
3. קבלת מסמך המדיניות/נוהל לאבטחת מידע ייעודי המכיל תרשים זרימה של התהליך העסקי (ארכיטקטורה) ובו כלל המערכות,רכיבי האבטחה וכלי וניטור
4. קבלת מסמך המפרט עמידה בתורת ההגנה בסייבר לארגון
5. קבלת כתב מינוי SPOC</t>
  </si>
  <si>
    <t>1. מסירת מסמך המפרט עמידה בתקנות הגנת הפרטיות (אבטחת מידע), תשע"ז-2017
2. מסירת אישור על עמידה בתקן ISO27001 מגורם מוסמך
3. מסירת מסמך מדיניות/נוהל לאבטחת מידע ייעודי
4. מסירת מסמך המפרט עמידה בתורת ההגנה בסייבר לארגון
5. מסירת כתב מינוי SPOC שניתן לנציג הארגון מול הרשות</t>
  </si>
  <si>
    <t>5.14</t>
  </si>
  <si>
    <t>נבדק במסגרת סעיפים 2.1, 2.5, 2.7</t>
  </si>
  <si>
    <t>5.15</t>
  </si>
  <si>
    <t>5.15.1</t>
  </si>
  <si>
    <t>העברת קבצי התנועות מהמפעיל לרשות תעשה מידי יום בכל עת</t>
  </si>
  <si>
    <t>נבדק במסגרת סעיף 2.5</t>
  </si>
  <si>
    <t>5.15.2</t>
  </si>
  <si>
    <t>העברת קבצי הדיווח מהמפעיל לרשות תעשה מידי יום בכל עת</t>
  </si>
  <si>
    <t>5.15.3</t>
  </si>
  <si>
    <t>העברת קבצי דיווח מהרשות למפעיל תעשה מידי יום עד שעה 05:00</t>
  </si>
  <si>
    <t>5.15.4</t>
  </si>
  <si>
    <t>קבצי התנועות יועברו מהמשרד האחורי של המפעיל לזה של הרשות</t>
  </si>
  <si>
    <t>5.15.5</t>
  </si>
  <si>
    <t>קבצי הדיווח יועברו בין המשרדים האחוריים של המפעיל והרשות</t>
  </si>
  <si>
    <t>5.15.6</t>
  </si>
  <si>
    <t>בכל דיווח יועברו כל האירועים שטרם דווחו מאז ההעברה הקודמת לה</t>
  </si>
  <si>
    <t>5.15.7</t>
  </si>
  <si>
    <t>האירועים יועברו בקובץ דיווח אחד או יותר לאותה יממה</t>
  </si>
  <si>
    <t>5.15.8</t>
  </si>
  <si>
    <t>אין חשיבות לסוג ולסדר האירועים הכלולים בקובץ הדיווח</t>
  </si>
  <si>
    <t>5.15.9</t>
  </si>
  <si>
    <t>העברת שדרים מהמפעיל לרשות תעשה בכל עת</t>
  </si>
  <si>
    <t>נבדק במסגרת סעיף 2.7</t>
  </si>
  <si>
    <t>5.15.10</t>
  </si>
  <si>
    <t>העברת שדרים מהרשות למפעיל תעשה בכל עת</t>
  </si>
  <si>
    <t>5.15.11</t>
  </si>
  <si>
    <t>השדרים יועברו בין המשרדים האחוריים של המפעיל והרשות</t>
  </si>
  <si>
    <t>5.16</t>
  </si>
  <si>
    <t>5.16.1</t>
  </si>
  <si>
    <t>קבלת ומסירת כל קבצי התנועות וכל קבצי הדיווח מכל מפעיל.
הרשות תתמוך בעד 30 מפעילים שונים</t>
  </si>
  <si>
    <t>5.16.2</t>
  </si>
  <si>
    <t>קבלה ומסירה של עד 750 מיליון תנועות ו/או אירועים ו/או שדרים בשנה מכל מפעיל. הרשות תתמוך בעד 2 מיליארד</t>
  </si>
  <si>
    <t>5.16.3</t>
  </si>
  <si>
    <t>שמירת כל קבצי התנועות, קבצי הדיווח והשדרים שנתקבלו ונמסרו בארכיון</t>
  </si>
  <si>
    <t>5.16.4</t>
  </si>
  <si>
    <t>שמירת כל הנתונים בבסיס נתונים</t>
  </si>
  <si>
    <t>5.16.5</t>
  </si>
  <si>
    <t>תמיכה לאחור בגרסאות ישנות של תנועות ו/או אירועים ו/או שדרים, עד למועד שבו תחליט הרשות על הפסקת תמיכה בגרסאות אלו</t>
  </si>
  <si>
    <t>5.16.6</t>
  </si>
  <si>
    <t>זמינות של 24X7 במהלך כל ימות השנה, למעט שעה לפני כניסת יום הכיפורים עד שעה לאחר מוצאי יום הכיפורים. רמת הזמינות לא תפחת מ-99.5%, לרבות בעבור פעילויות תחזוקה יזומות אשר יתוזמנו באישור מראש ובכתב על ידי הרשות</t>
  </si>
  <si>
    <t>שוטף</t>
  </si>
  <si>
    <t>5.16.7</t>
  </si>
  <si>
    <t>מסירת עד 75 שדרים בתוך 1 שנייה מכל מפעיל.
הרשות תתמוך בקבלת עד 200 שדרים בתוך 1 שנייה מכל המפעילים יחד</t>
  </si>
  <si>
    <t>5.16.8</t>
  </si>
  <si>
    <t>הרשות תתמוך בהחזרת תשובה לשדר מסוג "בדיקת זמינות השירות" או מסוג "בקשת זיהוי נקודת גישה לנסיעה" או מסוג "בקשת ביקורת נוסע" – בתוך עד ½ שנייה מרגע קבלתו. עבור כל יתר סוגי השדרים תוחזר תשובה בתוך עד 3 שניות מרגע קבלתם</t>
  </si>
  <si>
    <t>5.16.9</t>
  </si>
  <si>
    <t>הרשות תקבל שדרים מכתובת IP קבועה אחת או שתיים לכל מפעיל</t>
  </si>
  <si>
    <t>6.1</t>
  </si>
  <si>
    <t>מסמך זה</t>
  </si>
  <si>
    <t>6.1.1</t>
  </si>
  <si>
    <t>מערכת כרטוס מָחָ"ר הינה מערכת טכנולוגית מורכבת, הדורשת קיום בדיקות קבלה וקיום בדיקות אינטגרציה במעבדה, ברכב ובתחנות. הבדיקות יכללו את כל רכיבי המערכת, לרבות מזהי נקודות הגישה לנסיעה, הולידטורים, המשרד האחורי של המפעיל, עמדות הפרסונליזציה, יחידות המבקר, שערי התחנות, התממשקות למערכת הדיווחים והשַׁמָּ"שׁ של הרשות, אתרי האינטרנט לניהול החשבונות המרוחקים ולמתן שירות ללקוחות, היישומונים הסלולאריים המשמשים כמזהים חכמים והיישומונים הסלולאריים למתן שירות לקוחות וכן שירות הלקוחות הטלפוני</t>
  </si>
  <si>
    <t>6.1.2</t>
  </si>
  <si>
    <t>תוכנית הבדיקות ותסריטי הבדיקות של המפעיל יכסו את הגדרות היצרן ואת ההנחיות במסמך זה</t>
  </si>
  <si>
    <t>קבלת מסמך STP , מסמך STD ומסמך STR</t>
  </si>
  <si>
    <t>מסירת מסמך STP , מסמך STD ומסמך STR</t>
  </si>
  <si>
    <t>6.1.3</t>
  </si>
  <si>
    <t>מפרטי היצרן, מסמכי הבדיקות ותוצאות הבדיקות יוצגו לנציג הרשות עם דרישה</t>
  </si>
  <si>
    <t>נבדק במסגרת סעיף 6.1.2</t>
  </si>
  <si>
    <t>6.1.4</t>
  </si>
  <si>
    <t>במידת הצורך, הרשות תערוך בדיקות מטעמה בשיתוף פעולה מלא מצד המפעיל</t>
  </si>
  <si>
    <t>6.2</t>
  </si>
  <si>
    <t>קבלת מסמך המפרט את בדיקות החדירות (PT) שנעשו למערכת ואת ממצאי הבדיקות</t>
  </si>
  <si>
    <r>
      <t xml:space="preserve">מסירת מסמך המפרט את הבדיקות שנעשו למערכת ואת הממצאים בנושאים הבאים:
</t>
    </r>
    <r>
      <rPr>
        <sz val="11"/>
        <color theme="1"/>
        <rFont val="Calibri"/>
        <family val="2"/>
      </rPr>
      <t xml:space="preserve">• </t>
    </r>
    <r>
      <rPr>
        <sz val="11"/>
        <color theme="1"/>
        <rFont val="Arial"/>
        <family val="2"/>
        <charset val="177"/>
        <scheme val="minor"/>
      </rPr>
      <t xml:space="preserve">חדירות (PT)
</t>
    </r>
    <r>
      <rPr>
        <sz val="11"/>
        <color theme="1"/>
        <rFont val="Calibri"/>
        <family val="2"/>
      </rPr>
      <t>•</t>
    </r>
    <r>
      <rPr>
        <sz val="11"/>
        <color theme="1"/>
        <rFont val="Calibri"/>
        <family val="2"/>
        <charset val="177"/>
      </rPr>
      <t xml:space="preserve"> סקר אבטחת מידע
</t>
    </r>
    <r>
      <rPr>
        <sz val="11"/>
        <color theme="1"/>
        <rFont val="Calibri"/>
        <family val="2"/>
      </rPr>
      <t>•</t>
    </r>
    <r>
      <rPr>
        <sz val="11"/>
        <color theme="1"/>
        <rFont val="Calibri"/>
        <family val="2"/>
        <charset val="177"/>
      </rPr>
      <t xml:space="preserve"> סקר קוד (Code Review)
</t>
    </r>
    <r>
      <rPr>
        <sz val="11"/>
        <color theme="1"/>
        <rFont val="Arial"/>
        <family val="2"/>
        <charset val="177"/>
        <scheme val="minor"/>
      </rPr>
      <t xml:space="preserve">
מסירת מסמך המפרט את דוח ממצאי הבדיקות לאחר תיקון הליקויים כשלא קיימים כל ליקויים</t>
    </r>
  </si>
  <si>
    <t>6.3</t>
  </si>
  <si>
    <t>דרישות רכש וכספים</t>
  </si>
  <si>
    <t>לוח זמנים</t>
  </si>
  <si>
    <t>שם קובץ הדיווח ומבנה האירועים במערכת הדיווחים של הרשות</t>
  </si>
  <si>
    <t>נבדק במסגרת סעיף 4.21</t>
  </si>
  <si>
    <t>שם קובץ הדיווח ומבנה השדרים בשַׁמָּ"שׁ של הרשות</t>
  </si>
  <si>
    <t>המחשת תהליכים – כרטוס מָחָ"ר ומזהה חכם מסוג יישומון סלולארי</t>
  </si>
  <si>
    <t>נבדק במסגרת סעיפים 2, 4, 5</t>
  </si>
  <si>
    <t>המחשת תהליכים – כרטוס מָחָ"ר ומזהה חכם מסוג רב-קו Calypso</t>
  </si>
  <si>
    <t>מיקום
הבדיקה</t>
  </si>
  <si>
    <t>1.1</t>
  </si>
  <si>
    <t>1.2</t>
  </si>
  <si>
    <t>1.3</t>
  </si>
  <si>
    <t>1.5</t>
  </si>
  <si>
    <t>1.6</t>
  </si>
  <si>
    <t>1.7</t>
  </si>
  <si>
    <t>כללי</t>
  </si>
  <si>
    <t>הנחיה זו נכנסת לתוקף עם פרסומה.</t>
  </si>
  <si>
    <t>הנחיה זו באה בנוסף להנחיות בנושא הרב קו ואינה באה לגרוע מהן אלא להוסיף עליהן. כמו כן, אין בה לגרוע מהשימוש ומיישום הרב קו.</t>
  </si>
  <si>
    <r>
      <t xml:space="preserve">מסמך זה עוסק במימוש של מזהים חכמים מסוג יישומון סלולארי וכרטיס חכם רב-קו בתקן Calypso, ובהתאמה, מימוש של מזהי נקודת גישה לנסיעה מסוג QR Code וולידטור רב-קו בתקן Calypso </t>
    </r>
    <r>
      <rPr>
        <b/>
        <u/>
        <sz val="11"/>
        <color theme="1"/>
        <rFont val="Arial"/>
        <family val="2"/>
        <scheme val="minor"/>
      </rPr>
      <t>בלבד</t>
    </r>
    <r>
      <rPr>
        <sz val="11"/>
        <color theme="1"/>
        <rFont val="Arial"/>
        <family val="2"/>
        <scheme val="minor"/>
      </rPr>
      <t>. בנוסף, מפעילי התָּמָ"ר יתמכו באמצעי תשלום מסוג כרטיס אשראי ומסוג הרשאה לחיוב חשבון בנק.</t>
    </r>
  </si>
  <si>
    <t>הרשות מקדמת באמצעות המפעילים הקמה, התאמה והתקנה של מערכת כרטוס מָחָ"ר לטובת הנוסעים בתחבורה הציבורית.</t>
  </si>
  <si>
    <r>
      <t xml:space="preserve">מסמך זה </t>
    </r>
    <r>
      <rPr>
        <b/>
        <sz val="11"/>
        <color theme="1"/>
        <rFont val="Arial"/>
        <family val="2"/>
        <scheme val="minor"/>
      </rPr>
      <t>תקף לכל מפעילי התח"צ</t>
    </r>
    <r>
      <rPr>
        <sz val="11"/>
        <color theme="1"/>
        <rFont val="Arial"/>
        <family val="2"/>
        <scheme val="minor"/>
      </rPr>
      <t xml:space="preserve">, לרבות מפעילי אוטובוסים עירוניים ובינעירוניים, רכבת ישראל, מפעילי רכבות קלות, מפעילי מוניות שירות עירוניות ובינעירוניות, מפעיל הכרמלית וכל מפעיל תח"צ עתידי לרבות מפעיל הרכבלית. המסמך </t>
    </r>
    <r>
      <rPr>
        <b/>
        <sz val="11"/>
        <color theme="1"/>
        <rFont val="Arial"/>
        <family val="2"/>
        <scheme val="minor"/>
      </rPr>
      <t>מופץ למפעילי תָּמָ"ר פוטנציאליים</t>
    </r>
    <r>
      <rPr>
        <sz val="11"/>
        <color theme="1"/>
        <rFont val="Arial"/>
        <family val="2"/>
        <scheme val="minor"/>
      </rPr>
      <t>, לטובת הבהרת התמונה הכוללת לכל הגורמים המעורבים.</t>
    </r>
  </si>
  <si>
    <t>תָּמָ"ר תשמש את הרשות והמפעילים לשיפור והרחבת שירותי הכרטוס הניתנים לנוסעים בתח"צ.</t>
  </si>
  <si>
    <t>מפעילי התח"צ יתאימו את מערכות הכרטוס הקיימות אצלם, יתקינו רכיבי מערכת נוספים, יעבירו מידע לרשות, יקבלו מידע מהרשות והכול בכדי לתמוך בכרטוס מָחָ"ר.</t>
  </si>
  <si>
    <t>2.0</t>
  </si>
  <si>
    <t>3.1</t>
  </si>
  <si>
    <t>3.2</t>
  </si>
  <si>
    <t>3.3</t>
  </si>
  <si>
    <t>3.4</t>
  </si>
  <si>
    <t>אימות ביצוע התיקופים, הביקורות והנסיעות אל מול ערוצי בקרה חיצוניים.</t>
  </si>
  <si>
    <t>יצירת מאגר מידע מרכזי ארצי, שיאפשר שיתוף מידע בין הרשות והמפעילים.</t>
  </si>
  <si>
    <t>גיוון אמצעי הכרטוס העומדים לרשות הנוסעים.</t>
  </si>
  <si>
    <t>שיפור רמת השירות לנוסעים.</t>
  </si>
  <si>
    <t>4.1</t>
  </si>
  <si>
    <t>4.2</t>
  </si>
  <si>
    <t>4.3</t>
  </si>
  <si>
    <r>
      <rPr>
        <b/>
        <sz val="11"/>
        <color theme="1"/>
        <rFont val="Arial"/>
        <family val="2"/>
        <scheme val="minor"/>
      </rPr>
      <t>חשבון מרוחק</t>
    </r>
    <r>
      <rPr>
        <sz val="11"/>
        <color theme="1"/>
        <rFont val="Arial"/>
        <family val="2"/>
        <scheme val="minor"/>
      </rPr>
      <t xml:space="preserve"> – אוסף של שירותים המסופקים לנוסע בתחבורה הציבורית באמצעות מערכת מרכזית, המבוססים על מידע המתקבל ממקורות שונים (מָחָ"ר). החשבון המרוחק משויך לנוסע ומאפשר לו את צריכת השירותים בחשבון באמצעות יישומון בטלפון הסלולארי או אתר אינטרנט.</t>
    </r>
  </si>
  <si>
    <t>4.4</t>
  </si>
  <si>
    <t>4.5</t>
  </si>
  <si>
    <t>4.6</t>
  </si>
  <si>
    <t>4.7</t>
  </si>
  <si>
    <t>4.8</t>
  </si>
  <si>
    <t>4.9</t>
  </si>
  <si>
    <t>4.10</t>
  </si>
  <si>
    <t>4.11</t>
  </si>
  <si>
    <t>4.12</t>
  </si>
  <si>
    <t>4.13</t>
  </si>
  <si>
    <t>4.14</t>
  </si>
  <si>
    <t>4.15</t>
  </si>
  <si>
    <t>4.16</t>
  </si>
  <si>
    <t>4.17</t>
  </si>
  <si>
    <t>4.18</t>
  </si>
  <si>
    <t>4.19</t>
  </si>
  <si>
    <t>4.20</t>
  </si>
  <si>
    <t>4.22</t>
  </si>
  <si>
    <r>
      <t xml:space="preserve">בהתאם למגמה העולמית לאפשר לנוסעים לצרוך שירותי </t>
    </r>
    <r>
      <rPr>
        <b/>
        <sz val="11"/>
        <color theme="1"/>
        <rFont val="Arial"/>
        <family val="2"/>
        <scheme val="minor"/>
      </rPr>
      <t>ת</t>
    </r>
    <r>
      <rPr>
        <sz val="11"/>
        <color theme="1"/>
        <rFont val="Arial"/>
        <family val="2"/>
        <scheme val="minor"/>
      </rPr>
      <t xml:space="preserve">חבורה ציבורית </t>
    </r>
    <r>
      <rPr>
        <b/>
        <sz val="11"/>
        <color theme="1"/>
        <rFont val="Arial"/>
        <family val="2"/>
        <scheme val="minor"/>
      </rPr>
      <t>מ</t>
    </r>
    <r>
      <rPr>
        <sz val="11"/>
        <color theme="1"/>
        <rFont val="Arial"/>
        <family val="2"/>
        <scheme val="minor"/>
      </rPr>
      <t>בוססת חשבון מ</t>
    </r>
    <r>
      <rPr>
        <b/>
        <sz val="11"/>
        <color theme="1"/>
        <rFont val="Arial"/>
        <family val="2"/>
        <scheme val="minor"/>
      </rPr>
      <t>ר</t>
    </r>
    <r>
      <rPr>
        <sz val="11"/>
        <color theme="1"/>
        <rFont val="Arial"/>
        <family val="2"/>
        <scheme val="minor"/>
      </rPr>
      <t xml:space="preserve">וחק (להלן </t>
    </r>
    <r>
      <rPr>
        <b/>
        <sz val="11"/>
        <color theme="1"/>
        <rFont val="Arial"/>
        <family val="2"/>
        <scheme val="minor"/>
      </rPr>
      <t>תָּמָ"ר</t>
    </r>
    <r>
      <rPr>
        <sz val="11"/>
        <color theme="1"/>
        <rFont val="Arial"/>
        <family val="2"/>
        <scheme val="minor"/>
      </rPr>
      <t xml:space="preserve">, בלעז MaaS), מתעתדת הרשות הארצית לתחבורה הציבורית (להלן </t>
    </r>
    <r>
      <rPr>
        <b/>
        <sz val="11"/>
        <color theme="1"/>
        <rFont val="Arial"/>
        <family val="2"/>
        <scheme val="minor"/>
      </rPr>
      <t>הרשות</t>
    </r>
    <r>
      <rPr>
        <sz val="11"/>
        <color theme="1"/>
        <rFont val="Arial"/>
        <family val="2"/>
        <scheme val="minor"/>
      </rPr>
      <t xml:space="preserve">) להציע לנוסעים לצרוך מגוון שירותים בצורה נוחה באמצעות חשבון מרוחק אחד. הנוסעים יעשו שימוש במזהים חכמים כגון יישומון בטלפון סלולארי חכם, כרטיס חכם, כרטיס אשראי ובעתיד יתווספו מזהים חכמים נוספים לצריכת השירותים. דוגמא לשירות מעין זה הינו כרטוס </t>
    </r>
    <r>
      <rPr>
        <b/>
        <sz val="11"/>
        <color theme="1"/>
        <rFont val="Arial"/>
        <family val="2"/>
        <scheme val="minor"/>
      </rPr>
      <t>מ</t>
    </r>
    <r>
      <rPr>
        <sz val="11"/>
        <color theme="1"/>
        <rFont val="Arial"/>
        <family val="2"/>
        <scheme val="minor"/>
      </rPr>
      <t xml:space="preserve">בוסס </t>
    </r>
    <r>
      <rPr>
        <b/>
        <sz val="11"/>
        <color theme="1"/>
        <rFont val="Arial"/>
        <family val="2"/>
        <scheme val="minor"/>
      </rPr>
      <t>ח</t>
    </r>
    <r>
      <rPr>
        <sz val="11"/>
        <color theme="1"/>
        <rFont val="Arial"/>
        <family val="2"/>
        <scheme val="minor"/>
      </rPr>
      <t>שבון מ</t>
    </r>
    <r>
      <rPr>
        <b/>
        <sz val="11"/>
        <color theme="1"/>
        <rFont val="Arial"/>
        <family val="2"/>
        <scheme val="minor"/>
      </rPr>
      <t>ר</t>
    </r>
    <r>
      <rPr>
        <sz val="11"/>
        <color theme="1"/>
        <rFont val="Arial"/>
        <family val="2"/>
        <scheme val="minor"/>
      </rPr>
      <t xml:space="preserve">וחק (להלן </t>
    </r>
    <r>
      <rPr>
        <b/>
        <sz val="11"/>
        <color theme="1"/>
        <rFont val="Arial"/>
        <family val="2"/>
        <scheme val="minor"/>
      </rPr>
      <t>כרטוס מָחָ"ר</t>
    </r>
    <r>
      <rPr>
        <sz val="11"/>
        <color theme="1"/>
        <rFont val="Arial"/>
        <family val="2"/>
        <scheme val="minor"/>
      </rPr>
      <t>, בלעז ABT).</t>
    </r>
  </si>
  <si>
    <t xml:space="preserve">
</t>
  </si>
  <si>
    <t xml:space="preserve">
</t>
  </si>
  <si>
    <t xml:space="preserve">
</t>
  </si>
  <si>
    <t xml:space="preserve">
</t>
  </si>
  <si>
    <t xml:space="preserve">שַׁמָּ"שׁ
</t>
  </si>
  <si>
    <t xml:space="preserve">מעבדה
</t>
  </si>
  <si>
    <t xml:space="preserve">שַׁמָּ"שׁ
</t>
  </si>
  <si>
    <t xml:space="preserve">מעבדה
</t>
  </si>
  <si>
    <t xml:space="preserve">מעבדה
</t>
  </si>
  <si>
    <t xml:space="preserve">שטח
</t>
  </si>
  <si>
    <t xml:space="preserve">בסעיפים אחרים
</t>
  </si>
  <si>
    <t xml:space="preserve">בסעיפים אחרים
</t>
  </si>
  <si>
    <t>ראו "אוגדן נהלי כרטוס חכם", בכפוף להתאמות המתבקשות מאופי מתן השירות מרחוק ומסוגי המזהים החכמים הנתמכים.
https://www.gov.il/he/departments/general/smart_ticketing</t>
  </si>
  <si>
    <r>
      <rPr>
        <b/>
        <sz val="11"/>
        <color theme="1"/>
        <rFont val="Arial"/>
        <family val="2"/>
        <scheme val="minor"/>
      </rPr>
      <t>תקן ה-QR לתיקוף וביקורת</t>
    </r>
    <r>
      <rPr>
        <sz val="11"/>
        <color theme="1"/>
        <rFont val="Arial"/>
        <family val="2"/>
        <charset val="177"/>
        <scheme val="minor"/>
      </rPr>
      <t xml:space="preserve"> אשר ישמש את המפעילים יתבסס על
QR Code Model 2, Version 3, ECC Level M על פי תקן ISO/IEC18004:2015.
ה-QR ייסרק באמצעות מצלמה של טלפונים סלולאריים עם יישומון יעודי, או באמצעות מצלמה של יחידת המבקר עם תוכנה ייעודית, או באמצעות קורא QR של ולידטור. מידע נוסף באתר https://www.qrcode.com/en/</t>
    </r>
  </si>
  <si>
    <r>
      <rPr>
        <b/>
        <sz val="11"/>
        <color theme="1"/>
        <rFont val="Arial"/>
        <family val="2"/>
        <scheme val="minor"/>
      </rPr>
      <t>המידע שיקודד לתוך ה-QR</t>
    </r>
    <r>
      <rPr>
        <sz val="11"/>
        <color theme="1"/>
        <rFont val="Arial"/>
        <family val="2"/>
        <charset val="177"/>
        <scheme val="minor"/>
      </rPr>
      <t xml:space="preserve"> ע"י מפעיל התח"צ מייצג </t>
    </r>
    <r>
      <rPr>
        <b/>
        <sz val="11"/>
        <color theme="1"/>
        <rFont val="Arial"/>
        <family val="2"/>
        <scheme val="minor"/>
      </rPr>
      <t>מספר</t>
    </r>
    <r>
      <rPr>
        <sz val="11"/>
        <color theme="1"/>
        <rFont val="Arial"/>
        <family val="2"/>
        <charset val="177"/>
        <scheme val="minor"/>
      </rPr>
      <t xml:space="preserve"> עשרוני שלם, בעל </t>
    </r>
    <r>
      <rPr>
        <u/>
        <sz val="11"/>
        <color theme="1"/>
        <rFont val="Arial"/>
        <family val="2"/>
        <scheme val="minor"/>
      </rPr>
      <t>עד</t>
    </r>
    <r>
      <rPr>
        <sz val="11"/>
        <color theme="1"/>
        <rFont val="Arial"/>
        <family val="2"/>
        <charset val="177"/>
        <scheme val="minor"/>
      </rPr>
      <t xml:space="preserve"> 101 ספרות, אשר הינו חד-ערכי בצי הרכבים ו/או בשערי התחנות של המפעיל.
שלושת הספרות האחרונות (Least Significant Digits) של המספר לעיל יהיו קבועות וייצגו  את קוד המפעיל, כפי שמוגדר בנוהל טבלאות משותפות העדכני של נהלי הכרטוס. המספר יהא חד-ערכי בענף התחבורה הציבורית בישראל ויהווה </t>
    </r>
    <r>
      <rPr>
        <b/>
        <sz val="11"/>
        <color theme="1"/>
        <rFont val="Arial"/>
        <family val="2"/>
        <scheme val="minor"/>
      </rPr>
      <t>מזהה לנקודת גישה לנסיעה</t>
    </r>
  </si>
  <si>
    <r>
      <rPr>
        <b/>
        <sz val="11"/>
        <color theme="1"/>
        <rFont val="Arial"/>
        <family val="2"/>
        <scheme val="minor"/>
      </rPr>
      <t>שלט ה-QR לתיקוף</t>
    </r>
    <r>
      <rPr>
        <sz val="11"/>
        <color theme="1"/>
        <rFont val="Arial"/>
        <family val="2"/>
        <charset val="177"/>
        <scheme val="minor"/>
      </rPr>
      <t>, על כלל חלקיו, ייוצר בהתאם לדרישות תקנות שוויון זכויות לאנשים עם מוגבלות (התאמות נגישות לשירות), תשע"ג-2013 ובתקן ישראלי ת"י 1918 ובתקן RoHS 2 - Directive - 2011/65/EU.
רקע השלט יהיה לבן והמידע המקודד של ה-QR והמלל המלווה יהיו בשחור. 
מפעיל התח"צ אינו רשאי לשלב לוגו או טקסט בתוך גבולות ה-QR.
מפעיל התח"צ נדרש לשלב בשלט הודעה לנוסעים עם מלל בנוסח "QR Code זה משמש לתיקוף באמצעות יישומונים סלולאריים ייעודיים".
מפעיל התח"צ נדרש לשלב מעל הודעה זו את לוגו חברת ההפעלה.
מפעיל התח"צ רשאי ליישם את החלק המודפס על גבי השלט באמצעות מדבקה</t>
    </r>
  </si>
  <si>
    <r>
      <rPr>
        <b/>
        <sz val="11"/>
        <color theme="1"/>
        <rFont val="Arial"/>
        <family val="2"/>
        <scheme val="minor"/>
      </rPr>
      <t>חלופות לשלט ה-QR לתיקוף</t>
    </r>
    <r>
      <rPr>
        <sz val="11"/>
        <color theme="1"/>
        <rFont val="Arial"/>
        <family val="2"/>
        <charset val="177"/>
        <scheme val="minor"/>
      </rPr>
      <t xml:space="preserve"> - מפעיל התח"צ רשאי ליישם את ה-QR על גבי המסך הראשי (מסך ברירת המחדל) בתצוגת הולידטורים הקיימים אצלו </t>
    </r>
    <r>
      <rPr>
        <u/>
        <sz val="11"/>
        <color theme="1"/>
        <rFont val="Arial"/>
        <family val="2"/>
        <scheme val="minor"/>
      </rPr>
      <t>במקום</t>
    </r>
    <r>
      <rPr>
        <sz val="11"/>
        <color theme="1"/>
        <rFont val="Arial"/>
        <family val="2"/>
        <charset val="177"/>
        <scheme val="minor"/>
      </rPr>
      <t xml:space="preserve"> ליישם על גבי שלט </t>
    </r>
    <r>
      <rPr>
        <u/>
        <sz val="11"/>
        <color theme="1"/>
        <rFont val="Arial"/>
        <family val="2"/>
        <scheme val="minor"/>
      </rPr>
      <t>או בנוסף</t>
    </r>
    <r>
      <rPr>
        <sz val="11"/>
        <color theme="1"/>
        <rFont val="Arial"/>
        <family val="2"/>
        <charset val="177"/>
        <scheme val="minor"/>
      </rPr>
      <t xml:space="preserve"> על היישום על גבי שלט. כמו כן, מפעיל התח"צ רשאי ליישם את ה-QR על גבי מסכים ראשיים (מסכי ברירת מחדל) בתצוגות של מכשירים נוספים הקיימים אצלו ואשר הינם נגישים לנוסעים </t>
    </r>
    <r>
      <rPr>
        <u/>
        <sz val="11"/>
        <color theme="1"/>
        <rFont val="Arial"/>
        <family val="2"/>
        <scheme val="minor"/>
      </rPr>
      <t>בנוסף</t>
    </r>
    <r>
      <rPr>
        <sz val="11"/>
        <color theme="1"/>
        <rFont val="Arial"/>
        <family val="2"/>
        <charset val="177"/>
        <scheme val="minor"/>
      </rPr>
      <t xml:space="preserve"> על היישום על גבי שלט ו/או מסך ולידטור.
מפעיל תח"צ עם תחנות סגורות עם שערי גישה רשאי ליישם את ה-QR כטבלת המרה </t>
    </r>
    <r>
      <rPr>
        <u/>
        <sz val="11"/>
        <color theme="1"/>
        <rFont val="Arial"/>
        <family val="2"/>
        <scheme val="minor"/>
      </rPr>
      <t>במקום</t>
    </r>
    <r>
      <rPr>
        <sz val="11"/>
        <color theme="1"/>
        <rFont val="Arial"/>
        <family val="2"/>
        <charset val="177"/>
        <scheme val="minor"/>
      </rPr>
      <t xml:space="preserve"> ליישם על גבי שלט </t>
    </r>
    <r>
      <rPr>
        <u/>
        <sz val="11"/>
        <color theme="1"/>
        <rFont val="Arial"/>
        <family val="2"/>
        <scheme val="minor"/>
      </rPr>
      <t>או בנוסף</t>
    </r>
    <r>
      <rPr>
        <sz val="11"/>
        <color theme="1"/>
        <rFont val="Arial"/>
        <family val="2"/>
        <charset val="177"/>
        <scheme val="minor"/>
      </rPr>
      <t xml:space="preserve"> על היישום על גבי שלט. טבלת ההמרה תאפשר לרשות לאחזר את המידע האמור להיות מקודד ב-QR באמצעות המיקום (נ.צ. מה-GPS) של המזהה החכם מסוג יישומון סלולארי בתוך פוליגון התחנה (שער)</t>
    </r>
  </si>
  <si>
    <r>
      <rPr>
        <b/>
        <sz val="11"/>
        <color theme="1"/>
        <rFont val="Arial"/>
        <family val="2"/>
        <scheme val="minor"/>
      </rPr>
      <t>מיקום התקנת שלטי ה-QR</t>
    </r>
    <r>
      <rPr>
        <sz val="11"/>
        <color theme="1"/>
        <rFont val="Arial"/>
        <family val="2"/>
        <charset val="177"/>
        <scheme val="minor"/>
      </rPr>
      <t xml:space="preserve"> יהיה כלהלן:
רכב - בצמוד לולידטור, אם מותקן, אחרת במרחב הרכב בסמוך לפתחים.
תחנה סגורה - בצמוד או על גבי הולידטורים בשערים וכן במרחב הסמוך לשערים</t>
    </r>
  </si>
  <si>
    <r>
      <rPr>
        <b/>
        <sz val="11"/>
        <color theme="1"/>
        <rFont val="Arial"/>
        <family val="2"/>
        <scheme val="minor"/>
      </rPr>
      <t>איכון  מיקום</t>
    </r>
    <r>
      <rPr>
        <sz val="11"/>
        <color theme="1"/>
        <rFont val="Arial"/>
        <family val="2"/>
        <charset val="177"/>
        <scheme val="minor"/>
      </rPr>
      <t xml:space="preserve"> בתחנה סגורה עם שערים יאופשר ע"י מפעיל התח"צ באמצעות התקנת ציוד מסוג GPS Repeater המותאם לערוצים שנעשה בהם שימוש בארץ</t>
    </r>
  </si>
  <si>
    <r>
      <rPr>
        <b/>
        <sz val="11"/>
        <color theme="1"/>
        <rFont val="Arial"/>
        <family val="2"/>
        <scheme val="minor"/>
      </rPr>
      <t>עמדת הפרסונליזציה ומכשירי הכרטוס</t>
    </r>
    <r>
      <rPr>
        <sz val="11"/>
        <color theme="1"/>
        <rFont val="Arial"/>
        <family val="2"/>
        <charset val="177"/>
        <scheme val="minor"/>
      </rPr>
      <t xml:space="preserve"> של מפעיל התח"צ יעברו התאמה, על מנת למנוע מתן שירות לנוסעים הנוגעים לחוזה מָחָ"ר, לרבות טעינה, שחזור, החזר וכיו"ב. השירות היחיד שינתן על ידי מפעיל התח"צ הינו תיקוף</t>
    </r>
  </si>
  <si>
    <r>
      <rPr>
        <b/>
        <sz val="11"/>
        <color theme="1"/>
        <rFont val="Arial"/>
        <family val="2"/>
        <scheme val="minor"/>
      </rPr>
      <t>יחידת המבקר</t>
    </r>
    <r>
      <rPr>
        <sz val="11"/>
        <color theme="1"/>
        <rFont val="Arial"/>
        <family val="2"/>
        <charset val="177"/>
        <scheme val="minor"/>
      </rPr>
      <t xml:space="preserve"> של מפעיל התח"צ תעבור התאמה, על מנת לאפשר ביצוע ביקורת לנוסע בעל מזהה חכם מסוג יישומון סלולארי. הביקורת תעשה באמצעות סריקת תוכנו של QR יעודי שיציג הנוסע על גבי מסך הטלפון הסלולארי שלו ובדיקתו למול מידע הרשום בשַׁמָּ"שׁ. על מנת לאפשר את ביצוע הביקורת כאמור לעיל, על יחידת המבקר להכיל בין היתר תקשורת סלולארית, קורא QR ואיכון מיקום באמצעות GPS. יחידת המבקר תהיה מחוברת בצורה מקוונת, דרך המשרד האחורי של מפעיל התח"צ, לשַׁמָּ"שׁ</t>
    </r>
  </si>
  <si>
    <r>
      <rPr>
        <b/>
        <sz val="11"/>
        <color theme="1"/>
        <rFont val="Arial"/>
        <family val="2"/>
        <scheme val="minor"/>
      </rPr>
      <t>שער התחנה</t>
    </r>
    <r>
      <rPr>
        <sz val="11"/>
        <color theme="1"/>
        <rFont val="Arial"/>
        <family val="2"/>
        <charset val="177"/>
        <scheme val="minor"/>
      </rPr>
      <t xml:space="preserve"> של מפעיל התח"צ יעבור התאמה, על מנת לאפשר פתיחת השער לאחר ביצוע אימות לשימוש שביצע הנוסע במזהה חכם מסוג יישומון סלולארי. האימות יעשה באמצעות סריקת תוכנו של QR יעודי שיציג הנוסע על גבי מסך הטלפון הסלולארי שלו ובדיקתו אל מול המידע הרשום בשַׁמָּ"שׁ. על מנת לאפשר את האימות כאמור לעיל, על שער התחנה להכיל בין היתר תקשורת, קורא QR ואיכון מיקום. שער התחנה יהיה מחובר בצורה מקוונת או באצווה, דרך המשרד האחורי של מפעיל התח"צ, לשַׁמָּ"שׁ</t>
    </r>
  </si>
  <si>
    <r>
      <rPr>
        <b/>
        <sz val="11"/>
        <color theme="1"/>
        <rFont val="Arial"/>
        <family val="2"/>
        <scheme val="minor"/>
      </rPr>
      <t>אבטחה והצפנה</t>
    </r>
    <r>
      <rPr>
        <sz val="11"/>
        <color theme="1"/>
        <rFont val="Arial"/>
        <family val="2"/>
        <charset val="177"/>
        <scheme val="minor"/>
      </rPr>
      <t xml:space="preserve"> תיושם ע"י המפעיל בהתאם לשיטות מקובלות </t>
    </r>
    <r>
      <rPr>
        <u/>
        <sz val="11"/>
        <color theme="1"/>
        <rFont val="Arial"/>
        <family val="2"/>
        <scheme val="minor"/>
      </rPr>
      <t>ורלוונטיות</t>
    </r>
    <r>
      <rPr>
        <sz val="11"/>
        <color theme="1"/>
        <rFont val="Arial"/>
        <family val="2"/>
        <charset val="177"/>
        <scheme val="minor"/>
      </rPr>
      <t xml:space="preserve"> לאבטחת המידע, להצפנתו, להפרדתו ולהגנה על הפרטיות, בדגש על רגולציות בתחום כגון: חוק הגנת הפרטיות, תשמ"א-1981, תקנות הגנת הפרטיות (אבטחת מידע) תשע"ז-2017, הנחיות הרשות למשפט, טכנולוגיה ומידע (רמו"ט) במשרד המשפטים, רגולציית ההגנה על מידע (GDPR) של האיחוד האירופי, תקן PCI DSS ותורת ההגנה בסייבר לארגון של מערך הסייבר הלאומי.
המפעיל נדרש לעמוד בדרישות תקן ISO 27001. המפעיל ימנה ממונה לאבטחת מידע וכן ימנה איש קשר (SPOC) מטעמו מול הרשות, אשר יהיו אחראים על מתן תשובות לכל השאלות שיופנו אליו</t>
    </r>
  </si>
  <si>
    <r>
      <rPr>
        <b/>
        <sz val="11"/>
        <color theme="1"/>
        <rFont val="Arial"/>
        <family val="2"/>
        <scheme val="minor"/>
      </rPr>
      <t>תקשורת הנתונים</t>
    </r>
    <r>
      <rPr>
        <sz val="11"/>
        <color theme="1"/>
        <rFont val="Arial"/>
        <family val="2"/>
        <charset val="177"/>
        <scheme val="minor"/>
      </rPr>
      <t xml:space="preserve"> להעברת המידע בין המשרד האחורי של מפעיל לרשות ובחזרה עשויה להתבצע באופנים הבאים, בהתאם למימוש שיוגדר על ידי הרשות:
</t>
    </r>
    <r>
      <rPr>
        <b/>
        <sz val="11"/>
        <color theme="1"/>
        <rFont val="Arial"/>
        <family val="2"/>
        <scheme val="minor"/>
      </rPr>
      <t>אצווה</t>
    </r>
    <r>
      <rPr>
        <sz val="11"/>
        <color theme="1"/>
        <rFont val="Arial"/>
        <family val="2"/>
        <charset val="177"/>
        <scheme val="minor"/>
      </rPr>
      <t xml:space="preserve">
•	קבצי תנועות באמצעות כספת ייעודית של מרכז השירות ("מסלקה").
•	קבצי תנועות באמצעות כספת ייעודית של הרשות.
•	קבצי דיווח באמצעות כספת ייעודית של מערכת הדיווחים.
•	תנועות חיוב וזיכוי באמצעות מס"ב (מרכז סליקה בנקאי בע"מ) או זה"ב (זיכויים והעברות בזמן אמת של בנק ישראל).
</t>
    </r>
    <r>
      <rPr>
        <b/>
        <sz val="11"/>
        <color theme="1"/>
        <rFont val="Arial"/>
        <family val="2"/>
        <scheme val="minor"/>
      </rPr>
      <t>מקוון</t>
    </r>
    <r>
      <rPr>
        <sz val="11"/>
        <color theme="1"/>
        <rFont val="Arial"/>
        <family val="2"/>
        <charset val="177"/>
        <scheme val="minor"/>
      </rPr>
      <t xml:space="preserve">
•	שדרים באמצעות שרת תקשורת של השַׁמָּ"שׁ.
•	שדרים באמצעות יישומון סלולארי ייעודי שיסופק ע"י הרשות.
•	תנועות חיוב וזיכוי באמצעות שער תשלומים (Payment Gateway) של הרשות</t>
    </r>
  </si>
  <si>
    <r>
      <rPr>
        <b/>
        <sz val="11"/>
        <color theme="1"/>
        <rFont val="Arial"/>
        <family val="2"/>
        <scheme val="minor"/>
      </rPr>
      <t>אופן העברת קבצי התנועות, קבצי הדיווח והשדרים אל ומהרשות</t>
    </r>
    <r>
      <rPr>
        <sz val="11"/>
        <color theme="1"/>
        <rFont val="Arial"/>
        <family val="2"/>
        <charset val="177"/>
        <scheme val="minor"/>
      </rPr>
      <t xml:space="preserve"> מפורטת כלהלן:
</t>
    </r>
    <r>
      <rPr>
        <b/>
        <sz val="11"/>
        <color theme="1"/>
        <rFont val="Arial"/>
        <family val="2"/>
        <scheme val="minor"/>
      </rPr>
      <t>מערכת הדיווחים</t>
    </r>
  </si>
  <si>
    <r>
      <rPr>
        <b/>
        <sz val="11"/>
        <color theme="1"/>
        <rFont val="Arial"/>
        <family val="2"/>
        <scheme val="minor"/>
      </rPr>
      <t xml:space="preserve">נפחים, עומסים, ביצועים וזמינות </t>
    </r>
    <r>
      <rPr>
        <sz val="11"/>
        <color theme="1"/>
        <rFont val="Arial"/>
        <family val="2"/>
        <charset val="177"/>
        <scheme val="minor"/>
      </rPr>
      <t xml:space="preserve">
</t>
    </r>
    <r>
      <rPr>
        <b/>
        <sz val="11"/>
        <color theme="1"/>
        <rFont val="Arial"/>
        <family val="2"/>
        <scheme val="minor"/>
      </rPr>
      <t>עבור מערכת הדיווחים, השַׁמָּ"שׁ  ומערכת המפעיל יחד:</t>
    </r>
  </si>
  <si>
    <t>בדיקות ומעבר ליצור</t>
  </si>
  <si>
    <r>
      <rPr>
        <b/>
        <sz val="11"/>
        <color theme="1"/>
        <rFont val="Arial"/>
        <family val="2"/>
        <scheme val="minor"/>
      </rPr>
      <t>בדיקות האינטגרציה ובדיקות הקבלה מול הרשות</t>
    </r>
    <r>
      <rPr>
        <sz val="11"/>
        <color theme="1"/>
        <rFont val="Arial"/>
        <family val="2"/>
        <charset val="177"/>
        <scheme val="minor"/>
      </rPr>
      <t xml:space="preserve"> יפורטו במסמך נפרד שיפורסם בהמשך. להלן העקרונות הראשיים:</t>
    </r>
  </si>
  <si>
    <r>
      <rPr>
        <b/>
        <sz val="11"/>
        <color theme="1"/>
        <rFont val="Arial"/>
        <family val="2"/>
        <scheme val="minor"/>
      </rPr>
      <t>בדיקות חדירות</t>
    </r>
    <r>
      <rPr>
        <sz val="11"/>
        <color theme="1"/>
        <rFont val="Arial"/>
        <family val="2"/>
        <charset val="177"/>
        <scheme val="minor"/>
      </rPr>
      <t xml:space="preserve"> הינן באחריות המפעיל ויש לבצען באמצעות חברה חיצונית שזה תחום התמחותה. המפעיל יעביר לעיון הרשות את המבדקים ותוצאותיהם במסגרת בדיקות הקבלה.</t>
    </r>
  </si>
  <si>
    <r>
      <rPr>
        <b/>
        <sz val="11"/>
        <color theme="1"/>
        <rFont val="Arial"/>
        <family val="2"/>
        <scheme val="minor"/>
      </rPr>
      <t>הפעלה ביצור</t>
    </r>
    <r>
      <rPr>
        <sz val="11"/>
        <color theme="1"/>
        <rFont val="Arial"/>
        <family val="2"/>
        <charset val="177"/>
        <scheme val="minor"/>
      </rPr>
      <t xml:space="preserve"> תבוצע עם עמידת המפעיל בבדיקות הקבלה בהצלחה ולאחר שהרשות תחליט על מועד ההפעלה ביצור</t>
    </r>
  </si>
  <si>
    <t>7.1</t>
  </si>
  <si>
    <r>
      <rPr>
        <b/>
        <sz val="11"/>
        <color theme="1"/>
        <rFont val="Arial"/>
        <family val="2"/>
        <scheme val="minor"/>
      </rPr>
      <t>הליך תחרותי</t>
    </r>
    <r>
      <rPr>
        <sz val="11"/>
        <color theme="1"/>
        <rFont val="Arial"/>
        <family val="2"/>
        <charset val="177"/>
        <scheme val="minor"/>
      </rPr>
      <t xml:space="preserve"> יבוצע על ידי מפעיל התח"צ לבחירת ספק שלטי ה-QR ו/או חלופותיהם. בנוסף, ידרוש מפעיל התח"צ הצעת מחיר לביצוע ההתאמות הנדרשות במשרד האחורי, ביחידות המבקר הקיימות שלו ובמנגנון פתיחת שערי הכניסה לתחנות (רכבת).</t>
    </r>
  </si>
  <si>
    <r>
      <rPr>
        <b/>
        <sz val="11"/>
        <color theme="1"/>
        <rFont val="Arial"/>
        <family val="2"/>
        <scheme val="minor"/>
      </rPr>
      <t>התחייבות כספית של הרשות</t>
    </r>
    <r>
      <rPr>
        <sz val="11"/>
        <color theme="1"/>
        <rFont val="Arial"/>
        <family val="2"/>
        <charset val="177"/>
        <scheme val="minor"/>
      </rPr>
      <t xml:space="preserve"> למפעיל התח"צ תתוקצב ותוצא על בסיס ההליך התחרותי שביצע, והרשות תעביר אליו הזמנה כספית מתאימה.</t>
    </r>
  </si>
  <si>
    <r>
      <rPr>
        <b/>
        <sz val="11"/>
        <color theme="1"/>
        <rFont val="Arial"/>
        <family val="2"/>
        <scheme val="minor"/>
      </rPr>
      <t>אבני הדרך לתשלום</t>
    </r>
    <r>
      <rPr>
        <sz val="11"/>
        <color theme="1"/>
        <rFont val="Arial"/>
        <family val="2"/>
        <charset val="177"/>
        <scheme val="minor"/>
      </rPr>
      <t xml:space="preserve"> יהיו כלהלן:</t>
    </r>
  </si>
  <si>
    <t>בשלב ההקמה:
30% - עם ההזמנה.
30% - עם עמידה בדיקות האינטגרציה בהצלחה.
40% - עם עמידה בבדיקות הקבלה בהצלחה.</t>
  </si>
  <si>
    <t>7.2</t>
  </si>
  <si>
    <t>7.3</t>
  </si>
  <si>
    <t>7.3.1</t>
  </si>
  <si>
    <t>בשלב התחזוקה:
שלב זה מתחיל עם הודעת הרשות למפעיל התח"צ על עמידתו בבדיקות הקבלה בהצלחה.
25% - בתום כל רבעון קלנדרי ובגין אותו רבעון. תשלום התחזוקה עד תום תקופת ההפעלה בהסכם.</t>
  </si>
  <si>
    <t>7.3.2</t>
  </si>
  <si>
    <t>התשלומים בכפוף לאישור הרשות כי הסתיים ביצוע אבן הדרך.</t>
  </si>
  <si>
    <t>7.3.3</t>
  </si>
  <si>
    <t xml:space="preserve">
</t>
  </si>
  <si>
    <t xml:space="preserve">יישום ההנחיה יהיה על לוח הזמנים המפורט בטבלה הבאה, כאשר T הינו מועד ההנחיה 
ו- D הינו המועד שיקבע על ידי הרשות להפעלה בייצור. הקדמה כפופה להסכמת הרשות.
</t>
  </si>
  <si>
    <r>
      <rPr>
        <u/>
        <sz val="11"/>
        <color theme="1"/>
        <rFont val="Arial"/>
        <family val="2"/>
        <scheme val="minor"/>
      </rPr>
      <t xml:space="preserve">שלב
</t>
    </r>
    <r>
      <rPr>
        <sz val="11"/>
        <color theme="1"/>
        <rFont val="Arial"/>
        <family val="2"/>
        <charset val="177"/>
        <scheme val="minor"/>
      </rPr>
      <t xml:space="preserve">
סיום ההליך התחרותי והתקשרות עם ספקים
תחילת בדיקות אינטגרציה וקבלה
הפעלה בייצור</t>
    </r>
  </si>
  <si>
    <r>
      <rPr>
        <b/>
        <sz val="11"/>
        <color theme="1"/>
        <rFont val="Arial"/>
        <family val="2"/>
        <scheme val="minor"/>
      </rPr>
      <t>עבור השַׁמָּ"שׁ בלבד:</t>
    </r>
    <r>
      <rPr>
        <sz val="11"/>
        <color theme="1"/>
        <rFont val="Arial"/>
        <family val="2"/>
        <charset val="177"/>
        <scheme val="minor"/>
      </rPr>
      <t xml:space="preserve">
</t>
    </r>
  </si>
  <si>
    <t>מבנה שם קובץ דיווח</t>
  </si>
  <si>
    <t>נושא</t>
  </si>
  <si>
    <t>אורך</t>
  </si>
  <si>
    <t>הערות</t>
  </si>
  <si>
    <t>שם הקובץ</t>
  </si>
  <si>
    <t>RSOOOYYYYMMDDHHMMNNNN.TXT</t>
  </si>
  <si>
    <t>מבנה שם הקובץ:</t>
  </si>
  <si>
    <t>RS</t>
  </si>
  <si>
    <t>OOO</t>
  </si>
  <si>
    <t>3 ספרות, ריפוד באפסים, מייצג קוד מפעיל מתוך טבלת קודי מפעילים בנהלי הכרטוס</t>
  </si>
  <si>
    <t>YYYYMMDDHHMM</t>
  </si>
  <si>
    <t>חתימת זמן UTC של יצירת קובץ הדיווח, שעון 24 שעות בפורמט "YYYYMMDDhhmm"</t>
  </si>
  <si>
    <t>NNNN</t>
  </si>
  <si>
    <t>4 ספרות, ריפוד באפסים, מייצג מספר רץ (נומרטור) תוך יומי, דהיינו בכל יממה חדשה הוא מתחיל מ-0000</t>
  </si>
  <si>
    <t>.TXT</t>
  </si>
  <si>
    <t>סיומת הקובץ המזהה אותו במערכת ההפעלה כקובץ מסוג טקסט</t>
  </si>
  <si>
    <t>אורך שם קובץ הדיווח</t>
  </si>
  <si>
    <t>מבנה אירועים בקובץ דיווח</t>
  </si>
  <si>
    <t>אירוע נכנס: דיווח מזהי נקודות גישה לנסיעה</t>
  </si>
  <si>
    <t>שם שדה</t>
  </si>
  <si>
    <t>ארוע</t>
  </si>
  <si>
    <t>מס"ד</t>
  </si>
  <si>
    <t>6 ספרות, ריפוד באפסים, מייצג נומרטור רציף חד-ערכי, המזהה את הארוע הספציפי בקובץ הדיווח</t>
  </si>
  <si>
    <t>סוג נקודת גישה לנסיעה</t>
  </si>
  <si>
    <t>1 ספרה, ערכים מותרים:
1-אוטובוס עירוני
2-אוטובוס בינעירוני
3-מונית שירות עירונית
4-מונית שירות בינעירונית
5- קרון רכבת קלה עירונית
6-תחנת (שער) רכבת קלה עירונית
7-תחנת (שער) רכבת ישראל
8-כרמלית</t>
  </si>
  <si>
    <t>מספר נקודת גישה לנסיעה</t>
  </si>
  <si>
    <t>101 ספרות, ריפוד באפסים, מספר חד-ערכי אצל מפעיל התח"צ המייצג נקודת גישה לביצוע נסיעה ברכב ספציפי והמיושם באמצעות הערך המקודד ל-QR Code, או בשער רכבת ספציפי והמיושם באמצעות טבלת המרה שתאפשר לאחזר את המידע האמור להיות מקודד ב-QR באמצעות המיקום (נ.צ. מה-GPS) של המזהה החכם מסוג יישומון סלולארי בתוך פוליגון התחנה (שער)
3 הספרות הפחות משמעותיות (Least Significant Digits) מבטאות מספר חד-ערכי המייצג קוד מפעיל התח"צ מתוך טבלת קודי מפעילים בנהלי הכרטוס
מפעיל התח"צ עשוי להחליף את מספר נקודת הגישה לפני פתיחת הדלתות בתחנת המוצא, על פי צרכיו ובהתאם להנחיות הרשות</t>
  </si>
  <si>
    <t>מספר רישוי / 
מספר תחנה (שער)</t>
  </si>
  <si>
    <t>8 ספרות, ריפוד באפסים, מייצג את מספר חד-ערכי של רישוי של האוטובוס עליו מותקן ה-QR או מספר התחנה (שער) בה מותקן ה-QR
מספר התחנה הינו זה המוגדר במערך הרישוי</t>
  </si>
  <si>
    <t>מועד תחילת תוקף</t>
  </si>
  <si>
    <t>14 ספרות, ריפוד באפסים של כל מרכיב בנפרד (שנה, חודש, יום, שעה, דקות, שניות), תאריך ושעה בפורמט "YYYYMMDDhhmmss", שעון 24 שעות המשמש כחתימת זמן UTC
הקשר בין מספר נקודת גישה לנסיעה לבין מספר רישוי/תחנה (שער) הינו חד-חד-ערכי (1:1) למועד תחילת התוקף
מועד תחילת התוקף יהיה עתידי בלפחות 2 יממות ביחס למועד הדיווח</t>
  </si>
  <si>
    <t>אורך רשומה</t>
  </si>
  <si>
    <t>אירוע יוצא: תיקופי מָחָ"ר לנוסעים</t>
  </si>
  <si>
    <t>חתימת זמן</t>
  </si>
  <si>
    <t>14 ספרות, חתימת זמן UTC של התיקוף במכשיר, שעון 24 שעות בפורמט "YYYYMMDDhhmmss".</t>
  </si>
  <si>
    <t>אסימון למספר חשבון מרוחק</t>
  </si>
  <si>
    <t>20 ספרות, ריפוד באפסים, אסימון חד-ערכי (Global Token) פנימי אצל הרשות, המייצג את מספר החשבון המרוחק שברשות הנוסע
הקשר בין אסימון למספר החשבון המרוחק של הנוסע הינו חד-חד-ערכי (1:1).</t>
  </si>
  <si>
    <t>קוד מחיר</t>
  </si>
  <si>
    <t>ספרות, ריפוד באפסים, מייצג את קוד המחיר שהנוסע עשה בו שימוש בעת התיקוף, כפי שמופיע בטבלת המרת סימול מחירים בנהלי הכרטוס</t>
  </si>
  <si>
    <t>כמות נוסעים</t>
  </si>
  <si>
    <t>1 ספרה, ערכים מותרים 1-9.
נוסעים מלווים יחוייבו בתעריף רגיל, ללא הנחה ולא ילקחו בחשבון בקביעת תקרת התשלום היומית או החודשית.</t>
  </si>
  <si>
    <t>מספר רישוי</t>
  </si>
  <si>
    <t>8 ספרות, ריפוד באפסים</t>
  </si>
  <si>
    <t>מספר מכשיר</t>
  </si>
  <si>
    <t>5 ספרות, ריפוד באפסים, הערכים שיופיעו מייצגים מספר מכשיר מרכז או ספציפי</t>
  </si>
  <si>
    <t>סוג מכשיר</t>
  </si>
  <si>
    <t>2 ספרות, ריפוד באפסים, מייצג את סוג המכשיר שבו בוצע התיקוף, כפי שמופיע בטבלת סוג ציוד כרטוס בנהלי הכרטוס</t>
  </si>
  <si>
    <t>מספר תחנה</t>
  </si>
  <si>
    <t>5 ספרות, ריפוד באפסים, כמוגדר במערך הרישוי</t>
  </si>
  <si>
    <t>אירוע יוצא: תיקופי יישומון סלולארי לנוסעים</t>
  </si>
  <si>
    <t>אסמכתא לביקורת</t>
  </si>
  <si>
    <t>ספרות, מספר מטעם הרשות המייצג אסמכתא לביצוע נסיעה ברכב ספציפי או בשער רכבת ספציפי ומיושם באמצעות הערך המקודד ל-QR Code
3 הספרות הפחות משמעותיות (Least Significant Digits) מבטאות מספר חד-ערכי המייצג קוד מפעיל תָּמָ"ר מתוך טבלת קודי מפעילים בנהלי הכרטוס</t>
  </si>
  <si>
    <t>קוד מחיר נבחר</t>
  </si>
  <si>
    <t>ספרות, ערך המייצג את קוד המחיר שנבחר ע"י הנוסע על פי מרחק היעד מנקודת המוצא (רדיוס בק"מ)
אצל מפעיל עם תחנות סגורות בשערים (כגון רכבת ישראל), נקבע קוד המחיר בפועל לאחר התיקוף בתחנת היעד</t>
  </si>
  <si>
    <t>אירוע נכנס: תנועות כספיות</t>
  </si>
  <si>
    <t>אמצעי התשלום</t>
  </si>
  <si>
    <t>1 ספרה, ערכים מותרים:
1-כרטיס אשראי
2-הוראה לחיוב חשבון בנק</t>
  </si>
  <si>
    <t>מזהה אמצעי תשלום</t>
  </si>
  <si>
    <t>4 ספרות, ריפוד באפסים, מייצג את 4 הספרות האחרונות של אמצעי התשלום (כרטיס אשראי או חשבון בנק)</t>
  </si>
  <si>
    <t>מספר אישור עסקה</t>
  </si>
  <si>
    <t>ספרות, אסמכתא המאשרת את העסקה</t>
  </si>
  <si>
    <t>תאריך העסקה</t>
  </si>
  <si>
    <t>14 ספרות, חתימת זמן UTC של מועד ביצוע התנועה הכספית, שעון 24 שעות בפורמט "YYYYMMDDhhmmss".
מועד ביצוע התיקופים.</t>
  </si>
  <si>
    <t>תאריך שידור</t>
  </si>
  <si>
    <t>14 ספרות, חתימת זמן UTC של מועד ביצוע התנועה הכספית, שעון 24 שעות בפורמט "YYYYMMDDhhmmss".
מועד שידור העסקה.</t>
  </si>
  <si>
    <t>סוג התנועה הכספית</t>
  </si>
  <si>
    <t>1 ספרה, ערכים מותרים:
1-חיוב
2-זיכוי</t>
  </si>
  <si>
    <t>סכום באגורות</t>
  </si>
  <si>
    <t>8 ספרות, ריפוד באפסים, מייצג את סכום התנועה שבוצעה בערך מוחלט באגורות</t>
  </si>
  <si>
    <t>אירוע יוצא: אסמכתאות ביקורת עתידיות</t>
  </si>
  <si>
    <t>מספר מפעיל תמ"ר</t>
  </si>
  <si>
    <t>3 ספרות, ריפוד באפסים, מייצג מזהה חד-ערכי של מפעיל תמ"ר</t>
  </si>
  <si>
    <t>101 ספרות, ריפוד באפסים, מספר מטעם הרשות המייצג אסמכתא לביצוע נסיעה ברכב ספציפי או בשער רכבת ספציפי ומיושם באמצעות הערך המקודד ל-QR Code
3 הספרות הפחות משמעותיות (Least Significant Digits) מבטאות מספר חד-ערכי המייצג קוד מפעיל תָּמָ"ר מתוך טבלת קודי מפעילים בנהלי הכרטוס</t>
  </si>
  <si>
    <t>מועד סיום תוקף אסמכתא</t>
  </si>
  <si>
    <t>14 ספרות, ריפוד באפסים של כל מרכיב בנפרד (שנה, חודש, יום, שעה, דקות, שניות), תאריך ושעה בפורמט "YYYYMMDDhhmmss", שעון 24 שעות המשמש כחתימת זמן UTC
מועד סיום תוקף האסמכתא יהיה עתידי בלפחות 1 יממה ביחס למועד הדיווח</t>
  </si>
  <si>
    <t>אירוע יוצא: אסמכתאות מבקר עתידיות</t>
  </si>
  <si>
    <t>אסמכתא למבקר / לתחנה</t>
  </si>
  <si>
    <t>101 ספרות, ריפוד באפסים, מספר מטעם הרשות המייצג אסמכתא למבקר בנסיעה ברכב ספציפי או בשער רכבת ספציפי ומיושם באמצעות הערך המקודד ל-QR Code
3 הספרות הפחות משמעותיות (Least Significant Digits) מבטאות מספר חד-ערכי המייצג קוד מפעיל התח"צ מתוך טבלת קודי מפעילים בנהלי הכרטוס</t>
  </si>
  <si>
    <t>אירוע נכנס: ביקורת נוסע</t>
  </si>
  <si>
    <t>14 ספרות, חתימת זמן UTC של הביקורת, שעון 24 שעות בפורמט "YYYYMMDDhhmmss".</t>
  </si>
  <si>
    <t>מספר מבקר</t>
  </si>
  <si>
    <t>ספרות, מספר פנימי אצל מפעיל התח"צ.
במידה והמידע מתבקש בעבור שער של תחנה סגורה, ניתן להעביר את הערך 0.</t>
  </si>
  <si>
    <t>קו אורך (Lon)</t>
  </si>
  <si>
    <t>ציון המיקום יחסי על פני כדור הארץ בפורמט עשרוני.
למעט מקרים אובייקטיביים, שבהם לא ניתן לאכן (קירוי, אולם סגור וכיו"ב), סטיית חתימת המיקום המרבית המותרת למערכת הינה בטווח של 10± מטר.</t>
  </si>
  <si>
    <t>קו רוחב (Lat)</t>
  </si>
  <si>
    <t>101 ספרות, ריפוד באפסים, האסמכתא שהוצגה ע"י הנוסע</t>
  </si>
  <si>
    <t>101 ספרות, ריפוד באפסים, האסמכתא שניתנה למבקר</t>
  </si>
  <si>
    <t>אירוע נכנס: מוני בקרה לכמות אירועים בקובץ הדיווח</t>
  </si>
  <si>
    <t>סוג ארוע הדיווח בקובץ 1</t>
  </si>
  <si>
    <t>3 ספרות, ריפוד באפסים, מייצג מזהה חד-ערכי של סוג רשומת הדיווח בקובץ (ארוע), ערך מתוך מרחב הערכים של הארועים לעיל</t>
  </si>
  <si>
    <t>כמות רשומות לארוע 1</t>
  </si>
  <si>
    <t>6 ספרות, ריפוד באפסים, מייצג את מונה הרשומות מסוג זה שנרשמו לקובץ הדיווח</t>
  </si>
  <si>
    <t>סוג ארוע הדיווח בקובץ 2</t>
  </si>
  <si>
    <t>כמות רשומות לארוע 2</t>
  </si>
  <si>
    <t>...</t>
  </si>
  <si>
    <t>סוג ארוע הדיווח בקובץ n</t>
  </si>
  <si>
    <t>n+1</t>
  </si>
  <si>
    <t>כמות רשומות לארוע n</t>
  </si>
  <si>
    <t>משתנה</t>
  </si>
  <si>
    <r>
      <t xml:space="preserve">תחילית המייצגת קובץ המכיל דיווחים </t>
    </r>
    <r>
      <rPr>
        <b/>
        <sz val="11"/>
        <color theme="1"/>
        <rFont val="Arial"/>
        <family val="2"/>
        <scheme val="minor"/>
      </rPr>
      <t>R</t>
    </r>
    <r>
      <rPr>
        <sz val="11"/>
        <color theme="1"/>
        <rFont val="Arial"/>
        <family val="2"/>
        <scheme val="minor"/>
      </rPr>
      <t xml:space="preserve">eporting </t>
    </r>
    <r>
      <rPr>
        <b/>
        <sz val="11"/>
        <color theme="1"/>
        <rFont val="Arial"/>
        <family val="2"/>
        <scheme val="minor"/>
      </rPr>
      <t>S</t>
    </r>
    <r>
      <rPr>
        <sz val="11"/>
        <color theme="1"/>
        <rFont val="Arial"/>
        <family val="2"/>
        <scheme val="minor"/>
      </rPr>
      <t>ystem</t>
    </r>
  </si>
  <si>
    <r>
      <t xml:space="preserve">3 ספרות, ריפוד באפסים, מייצג מזהה חד-ערכי של סוג ארוע הדיווח בקובץ וכן מאפשר ניהול גרסאות לסוג רשומת הדיווח, </t>
    </r>
    <r>
      <rPr>
        <b/>
        <sz val="11"/>
        <color theme="1"/>
        <rFont val="Arial"/>
        <family val="2"/>
        <scheme val="minor"/>
      </rPr>
      <t>ערך קבוע 001</t>
    </r>
  </si>
  <si>
    <r>
      <t xml:space="preserve">3 ספרות, ריפוד באפסים, מייצג מזהה חד-ערכי של סוג ארוע הדיווח בקובץ וכן מאפשר ניהול גרסאות לסוג רשומת הדיווח, </t>
    </r>
    <r>
      <rPr>
        <b/>
        <sz val="11"/>
        <color theme="1"/>
        <rFont val="Arial"/>
        <family val="2"/>
        <scheme val="minor"/>
      </rPr>
      <t>ערך קבוע 003</t>
    </r>
  </si>
  <si>
    <r>
      <t xml:space="preserve">3 ספרות, ריפוד באפסים, מייצג מזהה חד-ערכי של סוג ארוע הדיווח בקובץ וכן מאפשר ניהול גרסאות לסוג רשומת הדיווח, </t>
    </r>
    <r>
      <rPr>
        <b/>
        <sz val="11"/>
        <color theme="1"/>
        <rFont val="Arial"/>
        <family val="2"/>
        <scheme val="minor"/>
      </rPr>
      <t>ערך קבוע 004</t>
    </r>
  </si>
  <si>
    <r>
      <t xml:space="preserve">3 ספרות, ריפוד באפסים, מייצג מזהה חד-ערכי של סוג ארוע הדיווח בקובץ וכן מאפשר ניהול גרסאות לסוג רשומת הדיווח, </t>
    </r>
    <r>
      <rPr>
        <b/>
        <sz val="11"/>
        <color theme="1"/>
        <rFont val="Arial"/>
        <family val="2"/>
        <scheme val="minor"/>
      </rPr>
      <t>ערך קבוע 005</t>
    </r>
  </si>
  <si>
    <r>
      <t xml:space="preserve">3 ספרות, ריפוד באפסים, מייצג מזהה חד-ערכי של סוג ארוע הדיווח בקובץ וכן מאפשר ניהול גרסאות לסוג רשומת הדיווח, </t>
    </r>
    <r>
      <rPr>
        <b/>
        <sz val="11"/>
        <color theme="1"/>
        <rFont val="Arial"/>
        <family val="2"/>
        <scheme val="minor"/>
      </rPr>
      <t>ערך קבוע 006</t>
    </r>
  </si>
  <si>
    <r>
      <t xml:space="preserve">3 ספרות, ריפוד באפסים, מייצג מזהה חד-ערכי של סוג ארוע הדיווח בקובץ וכן מאפשר ניהול גרסאות לסוג רשומת הדיווח, </t>
    </r>
    <r>
      <rPr>
        <b/>
        <sz val="11"/>
        <color theme="1"/>
        <rFont val="Arial"/>
        <family val="2"/>
        <scheme val="minor"/>
      </rPr>
      <t>ערך קבוע 007</t>
    </r>
  </si>
  <si>
    <r>
      <t xml:space="preserve">3 ספרות, ריפוד באפסים, מייצג מזהה חד-ערכי של סוג ארוע הדיווח בקובץ וכן מאפשר ניהול גרסאות לסוג רשומת הדיווח, </t>
    </r>
    <r>
      <rPr>
        <b/>
        <sz val="11"/>
        <color theme="1"/>
        <rFont val="Arial"/>
        <family val="2"/>
        <scheme val="minor"/>
      </rPr>
      <t>ערך קבוע 008</t>
    </r>
  </si>
  <si>
    <r>
      <t xml:space="preserve">3 ספרות, ריפוד באפסים, מייצג מזהה חד-ערכי של סוג רשומת הדיווח בקובץ (ארוע) וכן מאפשר ניהול גרסאות לסוג רשומת הדיווח, </t>
    </r>
    <r>
      <rPr>
        <b/>
        <sz val="11"/>
        <color theme="1"/>
        <rFont val="Arial"/>
        <family val="2"/>
        <scheme val="minor"/>
      </rPr>
      <t>ערך קבוע 999</t>
    </r>
  </si>
  <si>
    <t xml:space="preserve">מעבדה
</t>
  </si>
  <si>
    <r>
      <rPr>
        <u/>
        <sz val="11"/>
        <color theme="1"/>
        <rFont val="Arial"/>
        <family val="2"/>
        <scheme val="minor"/>
      </rPr>
      <t xml:space="preserve">פירוט
</t>
    </r>
    <r>
      <rPr>
        <sz val="11"/>
        <color theme="1"/>
        <rFont val="Arial"/>
        <family val="2"/>
        <charset val="177"/>
        <scheme val="minor"/>
      </rPr>
      <t xml:space="preserve">
כמפורט בסעיף ‎7.1 לעיל
כמפורט בסעיף ‎6.1 ו-‎6.2 לעיל
כמפורט בסעיף ‎6.2 לעיל</t>
    </r>
  </si>
  <si>
    <r>
      <rPr>
        <u/>
        <sz val="11"/>
        <color theme="1"/>
        <rFont val="Arial"/>
        <family val="2"/>
        <scheme val="minor"/>
      </rPr>
      <t>מועד הסיום (בחודשים)</t>
    </r>
    <r>
      <rPr>
        <sz val="11"/>
        <color theme="1"/>
        <rFont val="Arial"/>
        <family val="2"/>
        <charset val="177"/>
        <scheme val="minor"/>
      </rPr>
      <t xml:space="preserve">
1+T
2-D
D</t>
    </r>
  </si>
  <si>
    <t>מבנה שדרים</t>
  </si>
  <si>
    <t>שדר נכנס: בדיקת זמינות השירות - תָּמָ"ר</t>
  </si>
  <si>
    <t>Incoming Message: CheckServiceAvailabilityMaaS</t>
  </si>
  <si>
    <t>Field Name</t>
  </si>
  <si>
    <t>שדר</t>
  </si>
  <si>
    <t>Message</t>
  </si>
  <si>
    <t>מייצג מזהה חד-ערכי של סוג השדר וכן מאפשר ניהול גרסאות לסוג השדר, ערך קבוע 1</t>
  </si>
  <si>
    <t>מזהה שדר</t>
  </si>
  <si>
    <t>MessageId</t>
  </si>
  <si>
    <t>נשלח על ידי המפעיל כאסמכתא להתאמת שדר יוצא לשדר נכנס. השדה יכיל 0, במידה והמפעיל אינו זקוק למנגנון ההתאמה.</t>
  </si>
  <si>
    <t>TimeStamp</t>
  </si>
  <si>
    <t>חתימת זמן UTC של יצירת קובץ הדיווח, שעון 24 שעות בפורמט "YYYYMMDDHHMMSSmmm".</t>
  </si>
  <si>
    <t>מפעיל תָּמָ"ר</t>
  </si>
  <si>
    <t>OperatorId</t>
  </si>
  <si>
    <t>מספר חד-ערכי המייצג קוד מפעיל מתוך טבלת קודי מפעילים בנהלי הכרטוס.</t>
  </si>
  <si>
    <t>שדר נכנס: בדיקת זמינות השירות - תח"צ</t>
  </si>
  <si>
    <t>Incoming Message: CheckServiceAvailabilityPTO</t>
  </si>
  <si>
    <t>מייצג מזהה חד-ערכי של סוג השדר וכן מאפשר ניהול גרסאות לסוג השדר, ערך קבוע 16</t>
  </si>
  <si>
    <t>מפעיל תח"צ</t>
  </si>
  <si>
    <t>שדר יוצא: סטטוס השדר שנתקבל</t>
  </si>
  <si>
    <t>מייצג מזהה חד-ערכי של סוג השדר וכן מאפשר ניהול גרסאות לסוג השדר, ערך קבוע 2</t>
  </si>
  <si>
    <t>הערך שיוחזר בשדה הינו האסמכתא שנשלחה על ידי המפעיל בשדר הנכנס.</t>
  </si>
  <si>
    <t>קודי שגיאה ותאור</t>
  </si>
  <si>
    <t>Errors [{Code, Description}]</t>
  </si>
  <si>
    <t>מערך של קודי שגיאה והתאורים הצמודים להם. מייצג מזהה חד-ערכי של השגיאה/שגיאות בשדר (אם נמצאו).
הערכים המותרים:
0 - שדר תקין
יתר הערכים יועברו במסמך נפרד בהמשך.</t>
  </si>
  <si>
    <t>גרסת השדר</t>
  </si>
  <si>
    <t>MessageVersion</t>
  </si>
  <si>
    <t>מייצג את גרסת השדר הנכנס שעבורו יוצא שדר זה</t>
  </si>
  <si>
    <t>שדר נכנס: הנפקת/עדכון חשבון מרוחק לנוסע</t>
  </si>
  <si>
    <t>Incoming Message: SetAccount</t>
  </si>
  <si>
    <t>מייצג מזהה חד-ערכי של סוג השדר וכן מאפשר ניהול גרסאות לסוג השדר, ערך קבוע 3</t>
  </si>
  <si>
    <t>מספר פנימי ליצוג חשבון מרוחק</t>
  </si>
  <si>
    <t>LocalAccountId</t>
  </si>
  <si>
    <t>אסימון חד-ערכי (Local Token) פנימי אצל מפעיל תָּמָ"ר, המייצג את החשבון המרוחק של הנוסע - אורך המספר: עד 10 ספרות</t>
  </si>
  <si>
    <t>GlobalAccountId</t>
  </si>
  <si>
    <t>אסימון חד-ערכי (Global Token) פנימי אצל הרשות, המייצג את מספר החשבון המרוחק שברשות הנוסע
הקשר בין אסימון למספר החשבון המרוחק של הנוסע הינו חד-חד-ערכי (1:1).
בעת פתיחת חשבון חדש יועבר 0, אחרת יועבר הערך שהוקצה לחשבון הנוסע בעת פתיחת החשבון.</t>
  </si>
  <si>
    <t>סוג מזהה חכם</t>
  </si>
  <si>
    <t>SmartIdType</t>
  </si>
  <si>
    <t>סוג המזהה החכם המקושר לחשבון הנוסע. ערכים מותרים:
1-רב-קו Calypso
2-יישומון סלולרי</t>
  </si>
  <si>
    <t>מספר רב-קו Calypso</t>
  </si>
  <si>
    <t>CalypsoCardNumber</t>
  </si>
  <si>
    <t>אם סוג המספר המזהה החכם שברשות הנוסע הינו מסוג רב-קו Calypso, אזי מספרו של הכרטיס, אחרת יוצב הערך 0</t>
  </si>
  <si>
    <t>פרופיל 1</t>
  </si>
  <si>
    <t>Profile1</t>
  </si>
  <si>
    <t>ערך מתוך "טבלת קודי אישור לזכאות" מנוהל טבלאות משותפות לכרטוס חכם</t>
  </si>
  <si>
    <t>מועד תום תוקף פרופיל 1</t>
  </si>
  <si>
    <t>Profile1EndDate</t>
  </si>
  <si>
    <t>חתימת זמן UTC, שעון 24 שעות בפורמט "YYYYMMDD"</t>
  </si>
  <si>
    <t>פרופיל 2</t>
  </si>
  <si>
    <t>Profile2</t>
  </si>
  <si>
    <t>מועד תום תוקף פרופיל 2</t>
  </si>
  <si>
    <t>Profile2EndDate</t>
  </si>
  <si>
    <t>שדר יוצא: הקצאת אסימון לחשבון מרוחק לנוסע</t>
  </si>
  <si>
    <t>מייצג מזהה חד-ערכי של סוג השדר וכן מאפשר ניהול גרסאות לסוג השדר, ערך קבוע 4</t>
  </si>
  <si>
    <t>אסימון לחשבון מרוחק לנוסע</t>
  </si>
  <si>
    <t>אסימון חד-ערכי (Global Token) פנימי אצל הרשות, המייצג את מספר החשבון המרוחק שברשות הנוסע
הקשר בין אסימון למספר החשבון המרוחק של הנוסע הינו חד-חד-ערכי (1:1). אורך האסימון: 20 ספרות.</t>
  </si>
  <si>
    <t>אסימון מקוצר לחשבון מרוחק</t>
  </si>
  <si>
    <t>ShortGlobalAccountId</t>
  </si>
  <si>
    <t>ספרות, אסימון מקוצר חד-ערכי פנימי אצל הרשות, המייצג את מספר החשבון המרוחק שברשות הנוסע
הקשר בין האסימון המקוצר למספר החשבון המרוחק של הנוסע הינו חד-חד-ערכי (1:1).
האסימון המקוצר משמש כמזהה בתנועות כספיות, כגון ערך שיושם לתוך שדה "Z" בתנועת חיוב באשראי. אורך האסימון 8 ספרות.</t>
  </si>
  <si>
    <t>שדר נכנס: דיווח מזהי נקודות גישה לנסיעה</t>
  </si>
  <si>
    <t>Incoming Message: ReportJourneyAccessPoint</t>
  </si>
  <si>
    <t>מייצג מזהה חד-ערכי של סוג השדר וכן מאפשר ניהול גרסאות לסוג השדר, ערך קבוע 5</t>
  </si>
  <si>
    <t>JourneyAccessPointType</t>
  </si>
  <si>
    <t>ערכים מותרים:
1-אוטובוס עירוני
2-אוטובוס בינעירוני
3-מונית שירות עירונית
4-מונית שירות בינעירונית
5- רכבת קלה עירונית
6-תחנת (שער) רכבת קלה עירונית
7-תחנת (שער) רכבת ישראל
8-כרמלית</t>
  </si>
  <si>
    <t>JourneyAccessPointNumber</t>
  </si>
  <si>
    <t>מספר חד-ערכי אצל מפעיל התח"צ המייצג נקודת גישה לביצוע נסיעה ברכב ספציפי והמיושם באמצעות הערך המקודד ל-QR Code, או בשער רכבת ספציפי והמיושם באמצעות טבלת המרה שתאפשר לאחזר את המידע האמור להיות מקודד ב-QR באמצעות המיקום (נ.צ. מה-GPS) של המזהה החכם מסוג יישומון סלולארי בתוך פוליגון התחנה (שער)
3 הספרות הפחות משמעותיות (Least Significant Digits) מבטאות מספר חד-ערכי המייצג קוד מפעיל התח"צ מתוך טבלת קודי מפעילים בנהלי הכרטוס
מפעיל התח"צ עשוי להחליף את מספר נקודת הגישה לפני פתיחת הדלתות בתחנת המוצא, על פי צרכיו ובהתאם להנחיות הרשות</t>
  </si>
  <si>
    <t>LicenseOrStationID</t>
  </si>
  <si>
    <t>מייצג את מספר חד-ערכי של רישוי של האוטובוס עליו מותקן ה-QR או מספר התחנה (שער) בה מותקן ה-QR
מספר התחנה הינו זה המוגדר במערך הרישוי</t>
  </si>
  <si>
    <t>JourneyAccessPointEffectiveDateOfValidity</t>
  </si>
  <si>
    <t>חתימת זמן UTC, שעון 24 שעות בפורמט "YYYYMMDDhhmmss"
הקשר בין מספר נקודת גישה לנסיעה לבין מספר רישוי/תחנה (שער) הינו חד-חד-ערכי (1:1) למועד תחילת התוקף
מועד תחילת התוקף יהיה עתידי ביחס למועד הדיווח</t>
  </si>
  <si>
    <t>שדר נכנס: דיווח לרשימה שחורה</t>
  </si>
  <si>
    <t>Incoming Message: ReportToBlackList</t>
  </si>
  <si>
    <t>מייצג מזהה חד-ערכי של סוג השדר וכן מאפשר ניהול גרסאות לסוג השדר, ערך קבוע 6</t>
  </si>
  <si>
    <t>מפעיל תמ"ר</t>
  </si>
  <si>
    <t>אסימון חד-ערכי (Global Token) פנימי אצל הרשות, המייצג את מספר החשבון המרוחק שברשות הנוסע
הקשר בין אסימון למספר החשבון המרוחק של הנוסע הינו חד-חד-ערכי (1:1).</t>
  </si>
  <si>
    <t>נימוק</t>
  </si>
  <si>
    <t>reason</t>
  </si>
  <si>
    <t>ערכים מותרים:
1-סרבן גביה
2-סרבן תיקוף
3-יזומה לבקשת הנוסע</t>
  </si>
  <si>
    <t>שדר נכנס: בקשת זיהוי נקודת גישה לנסיעה</t>
  </si>
  <si>
    <t>Incoming Message: GetJourneyAccessPoint</t>
  </si>
  <si>
    <t>מייצג מזהה חד-ערכי של סוג השדר וכן מאפשר ניהול גרסאות לסוג השדר, ערך קבוע 7</t>
  </si>
  <si>
    <t>StationNumber</t>
  </si>
  <si>
    <t>כמוגדר במערך הרישוי.
במידה ולא ניתן לשייך תחנה באופן מובהק, יועבר 0.</t>
  </si>
  <si>
    <t>Longitude</t>
  </si>
  <si>
    <t>Latitude</t>
  </si>
  <si>
    <t>שדר יוצא: תשובת זיהוי נקודת גישה לנסיעה</t>
  </si>
  <si>
    <t>מייצג מזהה חד-ערכי של סוג השדר וכן מאפשר ניהול גרסאות לסוג השדר, ערך קבוע 8</t>
  </si>
  <si>
    <t>ערכים מותרים:
1-אוטובוס עירוני
2-אוטובוס בינעירוני
3-מונית שירות עירונית
4-מונית שירות בינעירונית
5- קרון רכבת קלה עירונית
6-תחנת (שער) רכבת קלה עירונית
7-תחנת (שער) רכבת ישראל
8-כרמלית</t>
  </si>
  <si>
    <t xml:space="preserve"> מספר נקודת גישה לנסיעה כפי שהועברה בשדר בקשת הזיהוי של נקודת הגישה לנסיעה (מיושמת ע"י QR Code), או  המספר המחושב על פי נ.צ. מה- GPS של המזהה החכם מסוג יישומון סלולארי בתוך פוליגון התחנה (שער) מתוך טבלת המרה (לנוסעי הרכבת)</t>
  </si>
  <si>
    <t>מזהה שדר תיקוף</t>
  </si>
  <si>
    <t>ReplyID</t>
  </si>
  <si>
    <t>מזהה חד-ערכי שיצורף לשדר נכנס: תיקוף</t>
  </si>
  <si>
    <t>מחירים</t>
  </si>
  <si>
    <t>Prices [{FareCode, Radius, Tariff}]</t>
  </si>
  <si>
    <t>מערך של צירופים. ערכים מותרים:
קוד מחיר-ערך המייצג קוד מחיר חד-ערכי
רדיוס-ערך המיוצג בק"מ מנ.צ. נקודת המוצא
תעריף- מחיר מלא של הנסיעה הבודדת בפרופיל רגיל, כאשר הערך מיוצג באגורות</t>
  </si>
  <si>
    <t>שדר נכנס: תיקוף</t>
  </si>
  <si>
    <t>Incoming Message: ValidJourney</t>
  </si>
  <si>
    <t>מייצג מזהה חד-ערכי של סוג השדר וכן מאפשר ניהול גרסאות לסוג השדר, ערך קבוע 9</t>
  </si>
  <si>
    <t>מזהה חד-ערכי שנתקבל בשדר יוצא: תשובת זיהוי נקודת גישה לנסיעה</t>
  </si>
  <si>
    <t>FareCode</t>
  </si>
  <si>
    <t>קוד המחיר נבחר ע"י הנוסע על פי מרחק היעד מנקודת המוצא (רדיוס בק"מ)
אצל מפעיל עם תחנות סגורות בשערים (כגון רכבת ישראל), נקבע קוד המחיר בפועל לאחר התיקוף בתחנת היעד</t>
  </si>
  <si>
    <t>כמות נוסעים נבחרת</t>
  </si>
  <si>
    <t>PassengersNumber</t>
  </si>
  <si>
    <t>ערכים מותרים 1-9.
נוסעים מלווים יחוייבו בתעריף מלא לפרופיל רגיל וללא הנחה וכמו כן לא ילקחו בחשבון בקביעת תקרות התשלום.</t>
  </si>
  <si>
    <t>שדר יוצא: אסמכתא לביקורת</t>
  </si>
  <si>
    <t>מייצג מזהה חד-ערכי של סוג השדר וכן מאפשר ניהול גרסאות לסוג השדר, ערך קבוע 10</t>
  </si>
  <si>
    <t>אסמכתאות לביקורת</t>
  </si>
  <si>
    <t>PassengerReference [{PassengerNo, Reference}]</t>
  </si>
  <si>
    <t>מערך אסמכתאות לביקורת בהתאם לכמות הנוסעים שתוקפה. מספר מטעם הרשות המייצג אסמכתא לביצוע נסיעה ברכב ספציפי או בשער רכבת ספציפי ומיושם באמצעות הערך המקודד ל-QR Code
3 הספרות הפחות משמעותיות (Least Significant Digits) מבטאות מספר חד-ערכי המייצג קוד מפעיל תָּמָ"ר מתוך טבלת קודי מפעילים בנהלי הכרטוס.
אותה אסמכתא לביקורת, שתונפק לנוסע אצל מפעיל עם תחנות סגורות בשערים (כגון רכבת ישראל), תשמש גם בעבור פתיחת שער כניסה וגם בעבור פתיחת שער יציאה.</t>
  </si>
  <si>
    <t>שדר נכנס: פתיחת ביקורת נסיעה</t>
  </si>
  <si>
    <t>Incoming Message: OpenReviewJourney</t>
  </si>
  <si>
    <t>מייצג מזהה חד-ערכי של סוג השדר וכן מאפשר ניהול גרסאות לסוג השדר, ערך קבוע 11</t>
  </si>
  <si>
    <t>InspectorNumber</t>
  </si>
  <si>
    <t>מספר פנימי אצל מפעיל התח"צ.
במידה והמידע מתבקש בעבור שער של תחנה סגורה, ניתן להעביר את הערך 0.</t>
  </si>
  <si>
    <t>שדר יוצא: נתוני פתיחת ביקורת נסיעה</t>
  </si>
  <si>
    <t>מייצג מזהה חד-ערכי של סוג השדר וכן מאפשר ניהול גרסאות לסוג השדר, ערך קבוע 12</t>
  </si>
  <si>
    <t>InspectorOrStaionReference</t>
  </si>
  <si>
    <t>מספר מטעם הרשות המייצג אסמכתא למבקר בנסיעה ברכב ספציפי או בשער רכבת ספציפי ומיושם באמצעות הערך המקודד ל-QR Code
3 הספרות הפחות משמעותיות (Least Significant Digits) מבטאות מספר חד-ערכי המייצג קוד מפעיל התח"צ מתוך טבלת קודי מפעילים בנהלי הכרטוס</t>
  </si>
  <si>
    <t>שדר נכנס: בקשת ביקורת נוסע</t>
  </si>
  <si>
    <t>Incoming Message: ReviewPassenger</t>
  </si>
  <si>
    <t>מייצג מזהה חד-ערכי של סוג השדר וכן מאפשר ניהול גרסאות לסוג השדר, ערך קבוע 13</t>
  </si>
  <si>
    <t>PassengerReference</t>
  </si>
  <si>
    <t>האסמכתא שהוצגה ע"י הנוסע</t>
  </si>
  <si>
    <t>האסמכתא שניתנה למבקר</t>
  </si>
  <si>
    <t>שדר יוצא: תשובת ביקורת נוסע</t>
  </si>
  <si>
    <t>מייצג מזהה חד-ערכי של סוג השדר וכן מאפשר ניהול גרסאות לסוג השדר, ערך קבוע 14</t>
  </si>
  <si>
    <t>סטטוס ביקורת נוסע</t>
  </si>
  <si>
    <t>InspectionStatus</t>
  </si>
  <si>
    <t>ערכים מותרים:
0-ביקורת תקינה
1-ביקורת לא תקינה
2 -נדרש תשאול נוסע
הלוגיקה לקביעת סטטוס ביקורת הנוסע תיושם ע"י הרשות
סטטוס "נדרש תשאול נוסע" רלוונטי למבקר בלבד ואינו רלוונטי לשער בתחנה.</t>
  </si>
  <si>
    <t>קיום ברשימה שחורה</t>
  </si>
  <si>
    <t>InBlackList</t>
  </si>
  <si>
    <t>ערכים מותרים:
0-לא נמצא ברשימה השחורה
1-נמצא ברשימה השחורה
הערך מוחזר מתוך הרשימה השחורה</t>
  </si>
  <si>
    <t>פרופיל 1 של הנוסע, ערך מתוך "טבלת קודי אישור לזכאות" מנוהל טבלאות משותפות לכרטוס חכם</t>
  </si>
  <si>
    <t>פרופיל 2 של הנוסע, ערך מתוך "טבלת קודי אישור לזכאות" מנוהל טבלאות משותפות לכרטוס חכם</t>
  </si>
  <si>
    <t>ערכים מותרים 1-9. כמות הנוסעים שתוקפה ע"י הנוסע המבוקר.</t>
  </si>
  <si>
    <t>שדר נכנס: תשובת מבקר לתשאול נוסע</t>
  </si>
  <si>
    <t>Incoming Message: SendInspectorResponse</t>
  </si>
  <si>
    <t>מייצג מזהה חד-ערכי של סוג השדר וכן מאפשר ניהול גרסאות לסוג השדר, ערך קבוע 15</t>
  </si>
  <si>
    <t>תשובת נוסע</t>
  </si>
  <si>
    <t>PassengerResponse</t>
  </si>
  <si>
    <t>ערכים מותרים:
0-נוסע תיקף בתחנת העליה של המבקר
1-נוסע תיקף בתחנת עליה מוקדמת לזו של המבקר 
2- נוסע תיקף בתחנת עליה מאוחרת לזו של המבקר</t>
  </si>
  <si>
    <t>תהליך</t>
  </si>
  <si>
    <t>ממשק אל/מ הרשות</t>
  </si>
  <si>
    <t>דיווח מזהי נקודות גישה לנסיעה</t>
  </si>
  <si>
    <t>דיווח עיתי של הרשימה המלאה של מזהי נקודות הגישה לנסיעה</t>
  </si>
  <si>
    <t>קליטת אסמכתאות עתידיות</t>
  </si>
  <si>
    <t>קליטה עיתית של רשימת אסמכתאות ביקורת עתידיות, אשר ישמשו נוסעים בתהליך פתיחת שערים בתחנות סגורות</t>
  </si>
  <si>
    <t>קליטה עיתית של רשימת אסמכתאות מבקר עתידיות, אשר ישמשו ולידטורים בשערים בתהליך פתיחת שערים בתחנות סגורות</t>
  </si>
  <si>
    <t>פתיחת חשבון מרוחק לנוסע</t>
  </si>
  <si>
    <t>אישור תקנון השימוש</t>
  </si>
  <si>
    <t>רישום פרטים אישיים של הנוסע</t>
  </si>
  <si>
    <t>שיוך אמצעי תשלום (כרטיס אשראי / הרשאה לחיוב חשבון בנק)</t>
  </si>
  <si>
    <t>שער תשלומים.מסוף חיוב.טוקניזציה</t>
  </si>
  <si>
    <t>צילום נוסע, תעודה מזהה ותעודות מזכות בהנחה</t>
  </si>
  <si>
    <t>שיוך מזהה חכם מסוג יישומון סלולארי לחשבון המרוחק
הגדרת פרופילים מזכים בהנחה ותוקפם בחשבון המרוחק</t>
  </si>
  <si>
    <t>שַׁמָּ"שׁ.שדר נכנס.הנפקת חשבון מרוחק לנוסע
שַׁמָּ"שׁ.שדר יוצא.הקצאת אסימון למספר חשבון מרוחק לנוסע</t>
  </si>
  <si>
    <t>סגירת חשבון מרוחק לנוסע</t>
  </si>
  <si>
    <t>דיווח אסימון למספר חשבון מרוחק לרשימה שחורה</t>
  </si>
  <si>
    <t>שַׁמָּ"שׁ.שדר נכנס.דיווח לרשימה שחורה
שַׁמָּ"שׁ.שדר יוצא.סטטוס השדר שנתקבל</t>
  </si>
  <si>
    <t>זיכוי אמצעי התשלום ביתרת הקרדיט בחשבון המרוחק</t>
  </si>
  <si>
    <t>עדכון חשבון מרוחק לנוסע</t>
  </si>
  <si>
    <t>עדכון פרטי מזהה חכם ו/או פרטי פרופילים בחשבון המרוחק</t>
  </si>
  <si>
    <t>שַׁמָּ"שׁ.שדר נכנס.הנפקת חשבון מרוחק לנוסע
שַׁמָּ"שׁ.שדר יוצא.סטטוס השדר שנתקבל</t>
  </si>
  <si>
    <t>החלפת אמצעי תשלום בחשבון המרוחק</t>
  </si>
  <si>
    <t>שיוך אמצעי תשלום חדש</t>
  </si>
  <si>
    <t>ניתוק שיוך אמצעי תשלום קודם</t>
  </si>
  <si>
    <t>תיקוף</t>
  </si>
  <si>
    <t>בחירת קוד מחיר, כמות נוסעים וביצוע תיקוף עצמי באמצעות יישומון סלולארי</t>
  </si>
  <si>
    <t>שַׁמָּ"שׁ.שדר נכנס.תיקוף
שַׁמָּ"שׁ.שדר יוצא.אסמכתא לביקורת</t>
  </si>
  <si>
    <t>ביקורת נסיעה</t>
  </si>
  <si>
    <t>סריקת QR Code (מזהה נקודת גישה לנסיעה) ע"י המבקר</t>
  </si>
  <si>
    <t>שַׁמָּ"שׁ.שדר נכנס.פתיחת ביקורת נסיעה
שַׁמָּ"שׁ.שדר יוצא.נתוני פתיחת ביקורת נסיעה</t>
  </si>
  <si>
    <t>הצגת QR Code (אסמכתא לביקורת) ע"י הנוסע בתצוגת היישומון הסלולארי</t>
  </si>
  <si>
    <t>ביקורת יישומון סלולארי מול יחידת מבקר</t>
  </si>
  <si>
    <t>שַׁמָּ"שׁ.שדר נכנס.בקשת ביקורת נוסע
שַׁמָּ"שׁ.שדר יוצא.תשובת ביקורת נוסע</t>
  </si>
  <si>
    <t>(במידה ונדרש) תשאול נוסע על ידי המבקר</t>
  </si>
  <si>
    <t>שַׁמָּ"שׁ.שדר נכנס.תשובת מבקר לתשאול נוסע
שַׁמָּ"שׁ.שדר יוצא.סטטוס השדר שנתקבל</t>
  </si>
  <si>
    <t>פתיחת שער</t>
  </si>
  <si>
    <t>שידור מזהה נקודת הגישה לנסיעה המשויכת לתחנה</t>
  </si>
  <si>
    <t>ביקורת יישומון סלולארי מול שער בתחנה</t>
  </si>
  <si>
    <t>קליטת תיקופים</t>
  </si>
  <si>
    <t>קליטה עיתית של תיקופי יישומון סלולארי לנוסעים, אשר ישמשו את מפעיל התח"צ בתהליך ההתחשבנות מול הרשות</t>
  </si>
  <si>
    <t>התחשבנות וחיוב הנוסע</t>
  </si>
  <si>
    <t>התחשבנות יומית</t>
  </si>
  <si>
    <t>חיוב עיתי של אמצעי התשלום</t>
  </si>
  <si>
    <t>שירות לקוחות</t>
  </si>
  <si>
    <t>מתן שירות דרך מגוון ערוצי פניה (אתר, יישומון, טלפון)</t>
  </si>
  <si>
    <t>תמיכה טכנית / טיפול בתלונות</t>
  </si>
  <si>
    <t>התאמות כרטיסי אשראי / בנקים</t>
  </si>
  <si>
    <t>זיכויים</t>
  </si>
  <si>
    <t>הפקת דוחות וחשבונית מס קבלה דיגיטליים</t>
  </si>
  <si>
    <t>תנועות כספיות יומיות</t>
  </si>
  <si>
    <t>דיווחים.אירוע נכנס.תנועות כספיות</t>
  </si>
  <si>
    <r>
      <t xml:space="preserve">דיווחים.אירוע נכנס.דיווח מזהי נקודות גישה לנסיעה
</t>
    </r>
    <r>
      <rPr>
        <b/>
        <u/>
        <sz val="11"/>
        <color theme="1"/>
        <rFont val="Arial"/>
        <family val="2"/>
        <scheme val="minor"/>
      </rPr>
      <t>או</t>
    </r>
    <r>
      <rPr>
        <sz val="11"/>
        <color theme="1"/>
        <rFont val="Arial"/>
        <family val="2"/>
        <scheme val="minor"/>
      </rPr>
      <t xml:space="preserve">
שַׁמָּ"שׁ.שדר נכנס.דיווח מזהי נקודות גישה לנסיעה
שַׁמָּ"שׁ.שדר יוצא.סטטוס השדר שנתקבל</t>
    </r>
  </si>
  <si>
    <r>
      <t xml:space="preserve">שער תשלומים.מסוף זיכוי.Jn </t>
    </r>
    <r>
      <rPr>
        <b/>
        <u/>
        <sz val="11"/>
        <color theme="1"/>
        <rFont val="Arial"/>
        <family val="2"/>
        <scheme val="minor"/>
      </rPr>
      <t>או</t>
    </r>
    <r>
      <rPr>
        <sz val="11"/>
        <color theme="1"/>
        <rFont val="Arial"/>
        <family val="2"/>
        <scheme val="minor"/>
      </rPr>
      <t xml:space="preserve">
מס"ב.זיכוי ח-ן</t>
    </r>
  </si>
  <si>
    <r>
      <t xml:space="preserve">סריקת QR Code (מזהה נקודת גישה לנסיעה) ע"י הנוסע </t>
    </r>
    <r>
      <rPr>
        <b/>
        <u/>
        <sz val="11"/>
        <color theme="1"/>
        <rFont val="Arial"/>
        <family val="2"/>
        <scheme val="minor"/>
      </rPr>
      <t>או</t>
    </r>
    <r>
      <rPr>
        <sz val="11"/>
        <color theme="1"/>
        <rFont val="Arial"/>
        <family val="2"/>
        <scheme val="minor"/>
      </rPr>
      <t xml:space="preserve">
איכון המיקום (נ.צ. מה-GPS) של המזהה החכם מסוג יישומון סלולארי בתוך פוליגון התחנה (שער) והמרתו לנקודת הגישה לנסיעה</t>
    </r>
  </si>
  <si>
    <r>
      <t xml:space="preserve">דיווחים.אירוע נכנס.ביקורת נוסע
</t>
    </r>
    <r>
      <rPr>
        <b/>
        <u/>
        <sz val="11"/>
        <color theme="1"/>
        <rFont val="Arial"/>
        <family val="2"/>
        <scheme val="minor"/>
      </rPr>
      <t>או</t>
    </r>
    <r>
      <rPr>
        <sz val="11"/>
        <color theme="1"/>
        <rFont val="Arial"/>
        <family val="2"/>
        <scheme val="minor"/>
      </rPr>
      <t xml:space="preserve">
שַׁמָּ"שׁ.שדר נכנס.בקשת ביקורת נוסע
שַׁמָּ"שׁ.שדר יוצא.תשובת ביקורת נוסע</t>
    </r>
  </si>
  <si>
    <r>
      <t xml:space="preserve">שער תשלומים.מסוף חיוב.Jn </t>
    </r>
    <r>
      <rPr>
        <b/>
        <u/>
        <sz val="11"/>
        <color theme="1"/>
        <rFont val="Arial"/>
        <family val="2"/>
        <scheme val="minor"/>
      </rPr>
      <t>או</t>
    </r>
    <r>
      <rPr>
        <sz val="11"/>
        <color theme="1"/>
        <rFont val="Arial"/>
        <family val="2"/>
        <scheme val="minor"/>
      </rPr>
      <t xml:space="preserve">
מס"ב.חיוב ח-ן</t>
    </r>
  </si>
  <si>
    <r>
      <t xml:space="preserve">שער תשלומים.התאמות </t>
    </r>
    <r>
      <rPr>
        <b/>
        <u/>
        <sz val="11"/>
        <color theme="1"/>
        <rFont val="Arial"/>
        <family val="2"/>
        <scheme val="minor"/>
      </rPr>
      <t>או</t>
    </r>
    <r>
      <rPr>
        <sz val="11"/>
        <color theme="1"/>
        <rFont val="Arial"/>
        <family val="2"/>
        <scheme val="minor"/>
      </rPr>
      <t xml:space="preserve">
מס"ב.התאמות</t>
    </r>
  </si>
  <si>
    <t xml:space="preserve">דיווחים.אירוע יוצא.אסמכתאות ביקורת עתידיות
</t>
  </si>
  <si>
    <t xml:space="preserve">דיווחים.אירוע יוצא.אסמכתאות מבקר עתידיות
</t>
  </si>
  <si>
    <t xml:space="preserve">שַׁמָּ"שׁ.שדר נכנס.בקשת זיהוי נקודת גישה לנסיעה
שַׁמָּ"שׁ.שדר יוצא.תשובת זיהוי נקודת גישה לנסיעה
</t>
  </si>
  <si>
    <t xml:space="preserve">דיווחים.אירוע יוצא.תיקופי יישומון סלולארי לנוסעים
</t>
  </si>
  <si>
    <t>(לבקשת נוסע) הנפקת כרטיס* רב-קו ושילוחו לנוסע</t>
  </si>
  <si>
    <t>מרכז שירות.תנועה.הנפקת כרטיס מזוהה</t>
  </si>
  <si>
    <t>שיוך כרטיס* רב-קו לחשבון המרוחק</t>
  </si>
  <si>
    <t>העתקת פרופילים מזכים בהנחה ותוקפם מכרטיס* הרב-קו לחשבון המרוחק</t>
  </si>
  <si>
    <t>(לבקשת נוסע) עדכון פרופילים מזכים בהנחה ותוקפם בכרטיס* הרב-קו ובחשבון המרוחק</t>
  </si>
  <si>
    <t>המרת יתרת חוזים מכרטיס* הרב-קו לקרדיט בחשבון המרוחק</t>
  </si>
  <si>
    <t>מרכז שירות.תנועה.ביטול טעינה בלבד</t>
  </si>
  <si>
    <t>טעינת חוזה מָחָ"ר לכרטיס* הרב-קו</t>
  </si>
  <si>
    <t>מרכז שירות.תנועה.טעינת חוזה נסיעה בלבד</t>
  </si>
  <si>
    <t>מחיקת חוזה מָחָ"ר מכרטיס* הרב-קו</t>
  </si>
  <si>
    <t>חיוב אמצעי התשלום בגין צריכת שירותים שבוצעה לאחר סגירת החשבון המרוחק</t>
  </si>
  <si>
    <t>החלפת כרטיס רב-קו בחשבון המרוחק</t>
  </si>
  <si>
    <t>שיוך כרטיס* רב-קו חלופי לחשבון המרוחק</t>
  </si>
  <si>
    <t>טעינת חוזה מָחָ"ר לכרטיס* הרב-קו החלופי</t>
  </si>
  <si>
    <t>ניתוק שיוך רב-קו קודם</t>
  </si>
  <si>
    <t>הנוסע יכול לבחור קוד מחיר וכמות נוסעים</t>
  </si>
  <si>
    <t>תיקוף כרטיס* רב-קו עם חוזה מָחָ"ר מתבצע מול מכשיר כרטוס Calypso</t>
  </si>
  <si>
    <t>מרכז שירות.תנועה.שימוש (ולידציה) בלבד</t>
  </si>
  <si>
    <t>ביקורת כרטיס* רב-קו מול יחידת מבקר Calypso</t>
  </si>
  <si>
    <t>מרכז שירות.תנועה.ביקורת כרטיס חכם</t>
  </si>
  <si>
    <t>העברת תנועות במערכת</t>
  </si>
  <si>
    <t>העברה יומית של כל קבצי התנועות המוגדרות בנוהל העברת תנועות במערכת העדכני</t>
  </si>
  <si>
    <t>קליטת תיקופי מָחָ"ר</t>
  </si>
  <si>
    <t>דיווחים.אירוע יוצא.תיקופי מָחָ"ר לנוסעים</t>
  </si>
  <si>
    <t>מניעת שירות סביב חוזה מָחָ"ר בעמדות פרסונליזציה</t>
  </si>
  <si>
    <t>מ. שרות</t>
  </si>
  <si>
    <t>מניעת שירות סביב חוזה מָחָ"ר בעמדות "על הקו"</t>
  </si>
  <si>
    <r>
      <t>תהליך</t>
    </r>
    <r>
      <rPr>
        <b/>
        <vertAlign val="subscript"/>
        <sz val="11"/>
        <color theme="1"/>
        <rFont val="Arial"/>
        <family val="2"/>
        <scheme val="minor"/>
      </rPr>
      <t xml:space="preserve"> (* מחייב נוכחות כרטיס בקורא Calypso)</t>
    </r>
  </si>
  <si>
    <r>
      <t xml:space="preserve">לחילופין, דיווח כרטיס הרב-קו לרשימה שחורה </t>
    </r>
    <r>
      <rPr>
        <vertAlign val="subscript"/>
        <sz val="11"/>
        <color theme="1"/>
        <rFont val="Arial"/>
        <family val="2"/>
        <scheme val="minor"/>
      </rPr>
      <t>(כאשר כרטיס הרב-קו אינו נוכח בקורא)</t>
    </r>
  </si>
  <si>
    <r>
      <t xml:space="preserve">מרכז שירות.תנועה.דיווח ביטול יזום של כרטיס </t>
    </r>
    <r>
      <rPr>
        <b/>
        <u/>
        <sz val="11"/>
        <color theme="1"/>
        <rFont val="Arial"/>
        <family val="2"/>
        <scheme val="minor"/>
      </rPr>
      <t>או</t>
    </r>
    <r>
      <rPr>
        <sz val="11"/>
        <color theme="1"/>
        <rFont val="Arial"/>
        <family val="2"/>
        <scheme val="minor"/>
      </rPr>
      <t xml:space="preserve">
מרכז שירות.תנועה.דיווח גניבת כרטיס </t>
    </r>
    <r>
      <rPr>
        <b/>
        <u/>
        <sz val="11"/>
        <color theme="1"/>
        <rFont val="Arial"/>
        <family val="2"/>
        <scheme val="minor"/>
      </rPr>
      <t>או</t>
    </r>
    <r>
      <rPr>
        <sz val="11"/>
        <color theme="1"/>
        <rFont val="Arial"/>
        <family val="2"/>
        <scheme val="minor"/>
      </rPr>
      <t xml:space="preserve">
מרכז שירות.תנועה.דיווח תקלת כרטיס </t>
    </r>
    <r>
      <rPr>
        <b/>
        <u/>
        <sz val="11"/>
        <color theme="1"/>
        <rFont val="Arial"/>
        <family val="2"/>
        <scheme val="minor"/>
      </rPr>
      <t>או</t>
    </r>
    <r>
      <rPr>
        <sz val="11"/>
        <color theme="1"/>
        <rFont val="Arial"/>
        <family val="2"/>
        <scheme val="minor"/>
      </rPr>
      <t xml:space="preserve">
מרכז שירות.תנועה.דיווח אובדן כרטיס</t>
    </r>
  </si>
  <si>
    <t xml:space="preserve">מרכז שירות.תנועה.עדכון פרסונליזציה
</t>
  </si>
  <si>
    <t xml:space="preserve">דיווחים.תנועה.כולן
</t>
  </si>
  <si>
    <r>
      <t xml:space="preserve">מסמך זה </t>
    </r>
    <r>
      <rPr>
        <b/>
        <sz val="11"/>
        <color theme="1"/>
        <rFont val="Arial"/>
        <family val="2"/>
        <scheme val="minor"/>
      </rPr>
      <t>תקף למפעילי תָּמָ"ר פוטנציאליים</t>
    </r>
    <r>
      <rPr>
        <sz val="11"/>
        <color theme="1"/>
        <rFont val="Arial"/>
        <family val="2"/>
        <scheme val="minor"/>
      </rPr>
      <t xml:space="preserve">, אולם לטובת הבהרת התמונה הכוללת לכל הגורמים המעורבים הוא </t>
    </r>
    <r>
      <rPr>
        <b/>
        <sz val="11"/>
        <color theme="1"/>
        <rFont val="Arial"/>
        <family val="2"/>
        <scheme val="minor"/>
      </rPr>
      <t>מופץ גם לכל מפעילי התח"צ</t>
    </r>
    <r>
      <rPr>
        <sz val="11"/>
        <color theme="1"/>
        <rFont val="Arial"/>
        <family val="2"/>
        <scheme val="minor"/>
      </rPr>
      <t>, לרבות מפעילי אוטובוסים עירוניים ובינעירוניים, רכבת ישראל, מפעילי רכבות קלות, מפעילי מוניות שירות עירוניות ובינעירוניות, מפעיל הכרמלית וכל מפעיל תח"צ עתידי.</t>
    </r>
  </si>
  <si>
    <t>הקמת אתר אינטרנט ו/או יישומון סלולארי שישמשו את הנוסע כממשק משתמש לניהול הפעילות בחשבון המרוחק ולתשלום בגין השירותים שצרך בתח"צ.</t>
  </si>
  <si>
    <t>מימוש מזהה חכם לנוסע מסוג יישומון סלולארי, שיאפשר צריכת שירותים בתח"צ.</t>
  </si>
  <si>
    <t>הנוסע יוכל לשייך לחשבון המרוחק מזהה חכם מסוג יישומון סלולארי או מסוג רב-קו Calypso.</t>
  </si>
  <si>
    <t>הנוסע יוכל לשייך לחשבון המרוחק אמצעי תשלום מסוג כרטיס אשראי או מסוג הרשאה לחיוב חשבון בנק.</t>
  </si>
  <si>
    <t>ביצוע התחשבנות יומית לנוסעים, על פי המוגדר בצו הפיקוח על המחירים.</t>
  </si>
  <si>
    <t>ביצוע חיוב ו/או זיכוי עיתי לנוסעים.</t>
  </si>
  <si>
    <t>התאמת המשרד האחורי של מערכת הכרטוס לטובת העברת קבצי תנועות וקבצי דיווח לרשות.</t>
  </si>
  <si>
    <t>דיווח לרשות על הפעילות המתבצעת בחשבון המרוחק.</t>
  </si>
  <si>
    <t>דיווח הרשות למפעילי התָּמָ"ר על תיקופי רב-קו Calypso המשויכים לחשבונות מרוחקים שבניהולם.</t>
  </si>
  <si>
    <t>ראו מסמך "הנחיות למפעילי התחבורה הציבורית למימוש כרטוס מחר גרסה 1.2"</t>
  </si>
  <si>
    <r>
      <rPr>
        <b/>
        <sz val="11"/>
        <color theme="1"/>
        <rFont val="Arial"/>
        <family val="2"/>
        <scheme val="minor"/>
      </rPr>
      <t>פתיחת/עדכון חשבון מרוחק</t>
    </r>
    <r>
      <rPr>
        <sz val="11"/>
        <color theme="1"/>
        <rFont val="Arial"/>
        <family val="2"/>
        <charset val="177"/>
        <scheme val="minor"/>
      </rPr>
      <t xml:space="preserve"> תתאפשר עבור </t>
    </r>
    <r>
      <rPr>
        <u/>
        <sz val="11"/>
        <color theme="1"/>
        <rFont val="Arial"/>
        <family val="2"/>
        <scheme val="minor"/>
      </rPr>
      <t>נוסע מזוהה בלבד</t>
    </r>
    <r>
      <rPr>
        <sz val="11"/>
        <color theme="1"/>
        <rFont val="Arial"/>
        <family val="2"/>
        <charset val="177"/>
        <scheme val="minor"/>
      </rPr>
      <t xml:space="preserve"> באמצעות אתר אינטרנט ו/או יישומון סלולארי שיועמדו לרשותו ע"י מפעיל התָּמָ"ר, כממשק משתמש לניהול הפעילות במָחָ"ר ולתשלום בגין השירותים שצרך בתחבורה הציבורית.</t>
    </r>
  </si>
  <si>
    <t>1.</t>
  </si>
  <si>
    <t>2.</t>
  </si>
  <si>
    <t>3.</t>
  </si>
  <si>
    <t>4.</t>
  </si>
  <si>
    <t>5.</t>
  </si>
  <si>
    <t>6.</t>
  </si>
  <si>
    <t>7.</t>
  </si>
  <si>
    <t>8.</t>
  </si>
  <si>
    <t>9.</t>
  </si>
  <si>
    <t>10.</t>
  </si>
  <si>
    <t>11.</t>
  </si>
  <si>
    <t>12.</t>
  </si>
  <si>
    <t>4.23</t>
  </si>
  <si>
    <t>4.24</t>
  </si>
  <si>
    <t>4.25</t>
  </si>
  <si>
    <t>4.26</t>
  </si>
  <si>
    <t>4.27</t>
  </si>
  <si>
    <t>4.28</t>
  </si>
  <si>
    <t>4.29</t>
  </si>
  <si>
    <t>5.3.1</t>
  </si>
  <si>
    <t>5.3.2</t>
  </si>
  <si>
    <t>5.3.3</t>
  </si>
  <si>
    <t>5.3.4</t>
  </si>
  <si>
    <t>5.3.5</t>
  </si>
  <si>
    <t>5.3.6</t>
  </si>
  <si>
    <r>
      <rPr>
        <b/>
        <sz val="11"/>
        <color theme="1"/>
        <rFont val="Arial"/>
        <family val="2"/>
        <scheme val="minor"/>
      </rPr>
      <t>תקנון שימוש בשירות</t>
    </r>
    <r>
      <rPr>
        <sz val="11"/>
        <color theme="1"/>
        <rFont val="Arial"/>
        <family val="2"/>
        <scheme val="minor"/>
      </rPr>
      <t xml:space="preserve"> נדרש לאישור ע"י הנוסע, כתנאי לשימוש בחשבון המרוחק. התקנון יכיל תנאי שימוש שיקבעו ע"י הרשות, אשר עשויים להתעדכן מידי פעם בפעם, ולגרור אשרור התקנון ע"י הנוסע. מפעיל התָּמָ"ר רשאי להוסיף תנאי שימוש לתקנון ובתנאי שקיבל לכך אישור מוקדם ובכתב מהרשות.</t>
    </r>
  </si>
  <si>
    <r>
      <rPr>
        <b/>
        <sz val="11"/>
        <color theme="1"/>
        <rFont val="Arial"/>
        <family val="2"/>
        <scheme val="minor"/>
      </rPr>
      <t>רישום הפרטים האישיים</t>
    </r>
    <r>
      <rPr>
        <sz val="11"/>
        <color theme="1"/>
        <rFont val="Arial"/>
        <family val="2"/>
        <scheme val="minor"/>
      </rPr>
      <t xml:space="preserve"> בחשבון המרוחק של הנוסע יעשו בהתאם לנדרש בנוהל "תהליך פרסונליזציה בהנפקת כרטיס חכם", בהתאמות המתבקשות, לרבות צילום הנוסע, צילום התעודה המזהה וצילום התעודות המזכות בהנחה.</t>
    </r>
  </si>
  <si>
    <r>
      <rPr>
        <b/>
        <sz val="11"/>
        <color theme="1"/>
        <rFont val="Arial"/>
        <family val="2"/>
        <scheme val="minor"/>
      </rPr>
      <t>שיוך אמצעי התשלום</t>
    </r>
    <r>
      <rPr>
        <sz val="11"/>
        <color theme="1"/>
        <rFont val="Arial"/>
        <family val="2"/>
        <scheme val="minor"/>
      </rPr>
      <t xml:space="preserve"> לחשבון המרוחק יבוצע על פי בחירת הנוסע מתוך שתי האפשרויות הנתמכות ע"י מפעיל התָּמָ"ר, דהיינו כרטיס אשראי והרשאה לחיוב חשבון בנק. מיד בתום שיוך אמצעי התשלום, מפעיל התָּמָ"ר יוודא את קיומו ותקינותו של אמצעי התשלום.</t>
    </r>
  </si>
  <si>
    <r>
      <rPr>
        <b/>
        <sz val="11"/>
        <color theme="1"/>
        <rFont val="Arial"/>
        <family val="2"/>
        <scheme val="minor"/>
      </rPr>
      <t>שיוך מזהה חכם</t>
    </r>
    <r>
      <rPr>
        <sz val="11"/>
        <color theme="1"/>
        <rFont val="Arial"/>
        <family val="2"/>
        <scheme val="minor"/>
      </rPr>
      <t xml:space="preserve"> לחשבון המרוחק מתאפשר בעבור יישומון סלולארי </t>
    </r>
    <r>
      <rPr>
        <u/>
        <sz val="11"/>
        <color theme="1"/>
        <rFont val="Arial"/>
        <family val="2"/>
        <scheme val="minor"/>
      </rPr>
      <t>או</t>
    </r>
    <r>
      <rPr>
        <sz val="11"/>
        <color theme="1"/>
        <rFont val="Arial"/>
        <family val="2"/>
        <scheme val="minor"/>
      </rPr>
      <t xml:space="preserve"> כרטיס חכם רב-קו Calypso. נוסע יוכל לשייך כרטיס חכם אישי הנמצא ברשותו ומפעיל התָּמָ"ר יבצע העתקה של הפרופילים ותוקפם וכן יבצע המרה של יתרות החוזים מהכרטיס החכם לקרדיט בחשבון המרוחק. נוסע שאינו מחזיק כרטיס חכם אישי, יוכל להזמינו ממפעיל התָּמָ"ר והלה ידאג להנפיקו, לשייכו לחשבון המרוחק ולשלחו לנוסע. כל הפעולות מול הכרטיס החכם יבוצעו כשהוא מוצמד לקורא Calypso המחובר במקוון למשרד האחורי של מפעיל התָּמָ"ר.</t>
    </r>
  </si>
  <si>
    <r>
      <rPr>
        <b/>
        <sz val="11"/>
        <color theme="1"/>
        <rFont val="Arial"/>
        <family val="2"/>
        <scheme val="minor"/>
      </rPr>
      <t>הגדרת הפרופילים</t>
    </r>
    <r>
      <rPr>
        <sz val="11"/>
        <color theme="1"/>
        <rFont val="Arial"/>
        <family val="2"/>
        <scheme val="minor"/>
      </rPr>
      <t xml:space="preserve"> המזכים בהנחה ותוקפם תעשה בחשבון המרוחק בהתאמה לתעודות הזכאות שצילם הנוסע לחשבון המרוחק.</t>
    </r>
  </si>
  <si>
    <r>
      <rPr>
        <b/>
        <sz val="11"/>
        <color theme="1"/>
        <rFont val="Arial"/>
        <family val="2"/>
        <scheme val="minor"/>
      </rPr>
      <t>טעינת חוזה מָחָ"ר</t>
    </r>
    <r>
      <rPr>
        <sz val="11"/>
        <color theme="1"/>
        <rFont val="Arial"/>
        <family val="2"/>
        <scheme val="minor"/>
      </rPr>
      <t xml:space="preserve"> לכרטיס הרב-קו Calypso ששייך הנוסע לחשבון המרוחק, תאפשר לנוסע לבצע תיקופים וביקורות במערכות הכרטוס המותקנות בענף. החוזה ישויך לפרופיל נוסע רגיל והערך שיטען לתוכו יהא בגובה המרבי המתאפשר בהתאם לתקרה המוגדרת בנהלי הכרטוס החכם. יתרת הערך בחוזה תעודכן לגובהה המרבי האפשרי בכל אירוע שבו יוצמד הכרטיס החכם לקורא Calypso המחובר במקוון למשרד האחורי של מפעיל התָּמָ"ר.</t>
    </r>
  </si>
  <si>
    <r>
      <rPr>
        <b/>
        <sz val="11"/>
        <color theme="1"/>
        <rFont val="Arial"/>
        <family val="2"/>
        <scheme val="minor"/>
      </rPr>
      <t>סגירת חשבון מרוחק</t>
    </r>
    <r>
      <rPr>
        <sz val="11"/>
        <color theme="1"/>
        <rFont val="Arial"/>
        <family val="2"/>
        <charset val="177"/>
        <scheme val="minor"/>
      </rPr>
      <t xml:space="preserve"> יכול שתעשה ביוזמת הנוסע או ביוזמת מפעיל התָּמָ"ר, בהתאם לנהלי הכרטוס החכם ולנימוקים המוגדרים.</t>
    </r>
  </si>
  <si>
    <t>5.4.1</t>
  </si>
  <si>
    <t>5.4.2</t>
  </si>
  <si>
    <t>5.4.3</t>
  </si>
  <si>
    <r>
      <rPr>
        <b/>
        <sz val="11"/>
        <color theme="1"/>
        <rFont val="Arial"/>
        <family val="2"/>
        <scheme val="minor"/>
      </rPr>
      <t>דיווח לרשימה השחורה</t>
    </r>
    <r>
      <rPr>
        <sz val="11"/>
        <color theme="1"/>
        <rFont val="Arial"/>
        <family val="2"/>
        <scheme val="minor"/>
      </rPr>
      <t xml:space="preserve"> של המזהה החכם תעשה ע"י מפעיל התָּמָ"ר. במקרה שלחשבון המרוחק משויך מזהה חכם מסוג רב-קו Calypso, תתאפשר חלופה להכנסת הכרטיס החכם לרשימה שחורה באמצעות מחיקת חוזה המָחָ"ר מהכרטיס החכם ובתנאי שהוא מוצמד לקורא Calypso המחובר במקוון למשרד האחורי של מפעיל התָּמָ"ר.</t>
    </r>
  </si>
  <si>
    <r>
      <rPr>
        <b/>
        <sz val="11"/>
        <color theme="1"/>
        <rFont val="Arial"/>
        <family val="2"/>
        <scheme val="minor"/>
      </rPr>
      <t>זיכוי אמצעי התשלום</t>
    </r>
    <r>
      <rPr>
        <sz val="11"/>
        <color theme="1"/>
        <rFont val="Arial"/>
        <family val="2"/>
        <scheme val="minor"/>
      </rPr>
      <t xml:space="preserve"> המשויך לחשבון המרוחק, תבוצע ע"י מפעיל התָּמָ"ר בהתאם ליתרת הקרדיט הקיימת בחשבון המרוחק.</t>
    </r>
  </si>
  <si>
    <r>
      <rPr>
        <b/>
        <sz val="11"/>
        <color theme="1"/>
        <rFont val="Arial"/>
        <family val="2"/>
        <scheme val="minor"/>
      </rPr>
      <t>חיוב אמצעי התשלום</t>
    </r>
    <r>
      <rPr>
        <sz val="11"/>
        <color theme="1"/>
        <rFont val="Arial"/>
        <family val="2"/>
        <scheme val="minor"/>
      </rPr>
      <t xml:space="preserve"> לאחר מועד סגירת החשבון, תבוצע ע"י מפעיל התָּמָ"ר במידה ונתקבלו דיווחים על אירועי תיקוף שנעשו באמצעות מזהה חכם מסוג כרטיס רב-קו Calypso, אשר לא נמחק ממנו חוזה המָחָ"ר במעמד סגירת החשבון המרוחק.</t>
    </r>
  </si>
  <si>
    <t>5.5.1</t>
  </si>
  <si>
    <r>
      <rPr>
        <b/>
        <sz val="11"/>
        <color theme="1"/>
        <rFont val="Arial"/>
        <family val="2"/>
        <scheme val="minor"/>
      </rPr>
      <t>החלפת אמצעי תשלום</t>
    </r>
    <r>
      <rPr>
        <sz val="11"/>
        <color theme="1"/>
        <rFont val="Arial"/>
        <family val="2"/>
        <scheme val="minor"/>
      </rPr>
      <t xml:space="preserve"> המשויך לחשבון המרוחק תבוצע ע"י מפעיל התָּמָ"ר רק לאחר שהנוסע העמיד אמצעי תשלום חלופי על פי בחירתו.</t>
    </r>
  </si>
  <si>
    <r>
      <rPr>
        <b/>
        <sz val="11"/>
        <color theme="1"/>
        <rFont val="Arial"/>
        <family val="2"/>
        <scheme val="minor"/>
      </rPr>
      <t>ניתוק שיוך אמצעי התשלום הקודם</t>
    </r>
    <r>
      <rPr>
        <sz val="11"/>
        <color theme="1"/>
        <rFont val="Arial"/>
        <family val="2"/>
        <scheme val="minor"/>
      </rPr>
      <t xml:space="preserve"> תעשה ע"י מפעיל התָּמָ"ר רק לאחר השלמת פעולת רישום החלופה ווידוא קיומו ותקינותו של אמצעי התשלום.</t>
    </r>
  </si>
  <si>
    <t>5.6.1</t>
  </si>
  <si>
    <t>5.6.2</t>
  </si>
  <si>
    <t>5.6.3</t>
  </si>
  <si>
    <t>5.6.4</t>
  </si>
  <si>
    <r>
      <rPr>
        <b/>
        <sz val="11"/>
        <color theme="1"/>
        <rFont val="Arial"/>
        <family val="2"/>
        <scheme val="minor"/>
      </rPr>
      <t>החלפת כרטיס רב-קו</t>
    </r>
    <r>
      <rPr>
        <sz val="11"/>
        <color theme="1"/>
        <rFont val="Arial"/>
        <family val="2"/>
        <scheme val="minor"/>
      </rPr>
      <t xml:space="preserve"> המשויך לחשבון המרוחק תבוצע ע"י מפעיל התָּמָ"ר רק לאחר שהנוסע העמיד כרטיס רב-קו Calypso חלופי, או לחילופין ביקש לשייך מזהה חכם מסוג יישומון סלולארי.</t>
    </r>
  </si>
  <si>
    <r>
      <rPr>
        <b/>
        <sz val="11"/>
        <color theme="1"/>
        <rFont val="Arial"/>
        <family val="2"/>
        <scheme val="minor"/>
      </rPr>
      <t>דיווח לרשימה השחורה</t>
    </r>
    <r>
      <rPr>
        <sz val="11"/>
        <color theme="1"/>
        <rFont val="Arial"/>
        <family val="2"/>
        <scheme val="minor"/>
      </rPr>
      <t xml:space="preserve"> של המזהה החכם מסוג רב-קו Calypso תעשה ע"י מפעיל התָּמָ"ר. החלופה להכנסת הכרטיס החכם לרשימה שחורה הינה מחיקת חוזה המָחָ"ר מהכרטיס החכם ובתנאי שהוא מוצמד לקורא Calypso המחובר במקוון למשרד האחורי של מפעיל התָּמָ"ר.</t>
    </r>
  </si>
  <si>
    <r>
      <rPr>
        <b/>
        <sz val="11"/>
        <color theme="1"/>
        <rFont val="Arial"/>
        <family val="2"/>
        <scheme val="minor"/>
      </rPr>
      <t>שיוך כרטיס רב-קו חלופי</t>
    </r>
    <r>
      <rPr>
        <sz val="11"/>
        <color theme="1"/>
        <rFont val="Arial"/>
        <family val="2"/>
        <scheme val="minor"/>
      </rPr>
      <t xml:space="preserve"> לחשבון המרוחק תבוצע ע"י מפעיל התָּמָ"ר באמצעות ביצוע הנפקה מחודשת. מפעיל התָּמָ"ר יבצע העתקה של הפרופילים ותוקפם וכן יבצע המרה של יתרות החוזים מהכרטיס החכם לקרדיט בחשבון המרוחק.</t>
    </r>
  </si>
  <si>
    <r>
      <rPr>
        <b/>
        <sz val="11"/>
        <color theme="1"/>
        <rFont val="Arial"/>
        <family val="2"/>
        <scheme val="minor"/>
      </rPr>
      <t>ניתוק שיוך כרטיס הרב-קו הקודם</t>
    </r>
    <r>
      <rPr>
        <sz val="11"/>
        <color theme="1"/>
        <rFont val="Arial"/>
        <family val="2"/>
        <scheme val="minor"/>
      </rPr>
      <t xml:space="preserve"> תעשה ע"י מפעיל התָּמָ"ר רק לאחר השלמת פעולת רישום החלופה וטעינת חוזה מָחָ"ר.</t>
    </r>
  </si>
  <si>
    <t>5.7.1</t>
  </si>
  <si>
    <t>5.7.2</t>
  </si>
  <si>
    <r>
      <rPr>
        <b/>
        <sz val="11"/>
        <color theme="1"/>
        <rFont val="Arial"/>
        <family val="2"/>
        <scheme val="minor"/>
      </rPr>
      <t>תיקוף</t>
    </r>
    <r>
      <rPr>
        <sz val="11"/>
        <color theme="1"/>
        <rFont val="Arial"/>
        <family val="2"/>
        <scheme val="minor"/>
      </rPr>
      <t xml:space="preserve"> יתבצע ביוזמת הנוסע באמצעות המזהה החכם המשויך לחשבון המרוחק.</t>
    </r>
  </si>
  <si>
    <r>
      <rPr>
        <b/>
        <sz val="11"/>
        <color theme="1"/>
        <rFont val="Arial"/>
        <family val="2"/>
        <scheme val="minor"/>
      </rPr>
      <t>שימוש ביישומון סלולארי</t>
    </r>
    <r>
      <rPr>
        <sz val="11"/>
        <color theme="1"/>
        <rFont val="Arial"/>
        <family val="2"/>
        <scheme val="minor"/>
      </rPr>
      <t xml:space="preserve"> כמזהה חכם, יתבצע באמצעות סריקת קוד QR הממוקם בסמוך לפתחי אמצעי התחבורה או בסמוך לשערי הכניסה לתחנה או לחילופין, תתאפשר בתחנות סגורות עם שערים באמצעות המרה של איכון מיקום (נ.צ. מ-GPS) לנקודת גישה לנסיעה שתבוצע ע"י הרשות. הנוסע יוכל לבחור את קוד המחיר וכמות הנוסעים ולבצע תיקוף עצמי באמצעות היישומון הסלולארי. באמצעי תחבורה עם שערים בתחנות, הנוסע יבצע בנוסף סריקת קוד QR הממוקם בסמוך לשערי היציאה מהתחנה או לחילופין איכון מיקום והמרתו לנקודת גישה לנסיעה שתבוצע ע"י הרשות ורק השילוב של הכניסה והיציאה יחדיו יחשבו כתיקוף.</t>
    </r>
  </si>
  <si>
    <r>
      <rPr>
        <b/>
        <sz val="11"/>
        <color theme="1"/>
        <rFont val="Arial"/>
        <family val="2"/>
        <scheme val="minor"/>
      </rPr>
      <t>שימוש ברב-קו Calypso</t>
    </r>
    <r>
      <rPr>
        <sz val="11"/>
        <color theme="1"/>
        <rFont val="Arial"/>
        <family val="2"/>
        <scheme val="minor"/>
      </rPr>
      <t xml:space="preserve"> כמזהה חכם, יתבצע באמצעות הנחת הכרטיס החכם על קורא הכרטיסים במכשיר כרטוס אוטומטי או מאויש, אשר ממוקם בסמוך לפתחי אמצעי התחבורה או על גבי השערים בתחנה. הנוסע יוכל לבחור את קוד המחיר וכמות הנוסעים ולבצע תיקוף של חוזה מָחָ"ר מול מכשיר הכרטוס. בתחנות עם שערים עשוי להידרש תהליך של אימות מוקדם, כהגדרתו בנהלי הכרטוס.</t>
    </r>
  </si>
  <si>
    <t>5.8.1</t>
  </si>
  <si>
    <t>5.8.2</t>
  </si>
  <si>
    <t>5.8.3</t>
  </si>
  <si>
    <r>
      <rPr>
        <b/>
        <sz val="11"/>
        <color theme="1"/>
        <rFont val="Arial"/>
        <family val="2"/>
        <scheme val="minor"/>
      </rPr>
      <t>ביקורת נסיעה</t>
    </r>
    <r>
      <rPr>
        <sz val="11"/>
        <color theme="1"/>
        <rFont val="Arial"/>
        <family val="2"/>
        <scheme val="minor"/>
      </rPr>
      <t xml:space="preserve"> תתבצע ביוזמת מבקר מטעם מפעיל התח"צ למזהה החכם שהנוסע שייך לחשבון המרוחק.</t>
    </r>
  </si>
  <si>
    <r>
      <rPr>
        <b/>
        <sz val="11"/>
        <color theme="1"/>
        <rFont val="Arial"/>
        <family val="2"/>
        <scheme val="minor"/>
      </rPr>
      <t>ביקורת ליישומון סלולארי</t>
    </r>
    <r>
      <rPr>
        <sz val="11"/>
        <color theme="1"/>
        <rFont val="Arial"/>
        <family val="2"/>
        <scheme val="minor"/>
      </rPr>
      <t xml:space="preserve"> כמזהה חכם, תתבצע באמצעות הצגת קוד QR יעודי ליחידת המבקר, המהווה אסמכתא לביקורת, שיוצג ע"י מפעיל התָּמָ"ר על גבי מסך הטלפון הסלולארי עליו מותקן היישומון. יוצגו אסמכתאות לביקורת בהתאם לכמות הנוסעים שתוקפה.</t>
    </r>
  </si>
  <si>
    <r>
      <rPr>
        <b/>
        <sz val="11"/>
        <color theme="1"/>
        <rFont val="Arial"/>
        <family val="2"/>
        <scheme val="minor"/>
      </rPr>
      <t>האסמכתא לביקורת</t>
    </r>
    <r>
      <rPr>
        <sz val="11"/>
        <color theme="1"/>
        <rFont val="Arial"/>
        <family val="2"/>
        <scheme val="minor"/>
      </rPr>
      <t xml:space="preserve"> תכיל מידע שיסופק ע"י הרשות באמצעות השַׁמָּ"שׁ כנגד תיקוף שביצע הנוסע, ומייצג </t>
    </r>
    <r>
      <rPr>
        <b/>
        <sz val="11"/>
        <color theme="1"/>
        <rFont val="Arial"/>
        <family val="2"/>
        <scheme val="minor"/>
      </rPr>
      <t>מספר</t>
    </r>
    <r>
      <rPr>
        <sz val="11"/>
        <color theme="1"/>
        <rFont val="Arial"/>
        <family val="2"/>
        <scheme val="minor"/>
      </rPr>
      <t xml:space="preserve"> עשרוני שלם, בעל </t>
    </r>
    <r>
      <rPr>
        <u/>
        <sz val="11"/>
        <color theme="1"/>
        <rFont val="Arial"/>
        <family val="2"/>
        <scheme val="minor"/>
      </rPr>
      <t>עד</t>
    </r>
    <r>
      <rPr>
        <sz val="11"/>
        <color theme="1"/>
        <rFont val="Arial"/>
        <family val="2"/>
        <scheme val="minor"/>
      </rPr>
      <t xml:space="preserve"> 101 ספרות, כאשר שלושת הספרות האחרונות (Least Significant Digits) של המספר לעיל יהיו קבועות וייצגו את קוד המפעיל, כפי שמוגדר בנוהל טבלאות משותפות העדכני של נהלי הכרטוס. המספר יהא חד-ערכי ליממת הפעילות בענף התחבורה הציבורית בישראל.</t>
    </r>
  </si>
  <si>
    <r>
      <rPr>
        <b/>
        <sz val="11"/>
        <color theme="1"/>
        <rFont val="Arial"/>
        <family val="2"/>
        <scheme val="minor"/>
      </rPr>
      <t>ביקורת לרב-קו Calypso</t>
    </r>
    <r>
      <rPr>
        <sz val="11"/>
        <color theme="1"/>
        <rFont val="Arial"/>
        <family val="2"/>
        <scheme val="minor"/>
      </rPr>
      <t xml:space="preserve"> כמזהה חכם, תתבצע באמצעות הנחת הכרטיס החכם על קורא הכרטיסים ביחידת המבקר.</t>
    </r>
  </si>
  <si>
    <t>5.9.1</t>
  </si>
  <si>
    <t>5.9.2</t>
  </si>
  <si>
    <r>
      <rPr>
        <b/>
        <sz val="11"/>
        <color theme="1"/>
        <rFont val="Arial"/>
        <family val="2"/>
        <scheme val="minor"/>
      </rPr>
      <t>פתיחת שער בתחנה</t>
    </r>
    <r>
      <rPr>
        <sz val="11"/>
        <color theme="1"/>
        <rFont val="Arial"/>
        <family val="2"/>
        <scheme val="minor"/>
      </rPr>
      <t xml:space="preserve"> תתבצע ע"י המשרד האחורי של מפעיל התח"צ, לאחר ביצוע אימות לכך שהנוסע ביצע שימוש במזהה החכם המשויך לחשבון המרוחק בשער </t>
    </r>
    <r>
      <rPr>
        <u/>
        <sz val="11"/>
        <color theme="1"/>
        <rFont val="Arial"/>
        <family val="2"/>
        <scheme val="minor"/>
      </rPr>
      <t>כניסה</t>
    </r>
    <r>
      <rPr>
        <sz val="11"/>
        <color theme="1"/>
        <rFont val="Arial"/>
        <family val="2"/>
        <scheme val="minor"/>
      </rPr>
      <t xml:space="preserve"> או שער </t>
    </r>
    <r>
      <rPr>
        <u/>
        <sz val="11"/>
        <color theme="1"/>
        <rFont val="Arial"/>
        <family val="2"/>
        <scheme val="minor"/>
      </rPr>
      <t>יציאה</t>
    </r>
    <r>
      <rPr>
        <sz val="11"/>
        <color theme="1"/>
        <rFont val="Arial"/>
        <family val="2"/>
        <scheme val="minor"/>
      </rPr>
      <t xml:space="preserve"> בתחנה.</t>
    </r>
  </si>
  <si>
    <r>
      <rPr>
        <b/>
        <sz val="11"/>
        <color theme="1"/>
        <rFont val="Arial"/>
        <family val="2"/>
        <scheme val="minor"/>
      </rPr>
      <t>אימות ליישומון סלולארי</t>
    </r>
    <r>
      <rPr>
        <sz val="11"/>
        <color theme="1"/>
        <rFont val="Arial"/>
        <family val="2"/>
        <scheme val="minor"/>
      </rPr>
      <t xml:space="preserve"> כמזהה חכם, יתבצע באמצעות הצגת קוד QR יעודי לולידטור בשער הכניסה לתחנה, המהווה אסמכתא לביקורת, שיוצג ע"י מפעיל התָּמָ"ר על גבי מסך הטלפון הסלולארי עליו מותקן היישומון. 
אותה אסמכתא לביקורת תשמש גם בעבור פתיחת שער כניסה וגם בעבור פתיחת שער יציאה. יוצגו אסמכתאות לביקורת בהתאם לכמות הנוסעים שתוקפה.</t>
    </r>
  </si>
  <si>
    <r>
      <rPr>
        <b/>
        <sz val="11"/>
        <color theme="1"/>
        <rFont val="Arial"/>
        <family val="2"/>
        <scheme val="minor"/>
      </rPr>
      <t>אימות לרב-קו Calypso</t>
    </r>
    <r>
      <rPr>
        <sz val="11"/>
        <color theme="1"/>
        <rFont val="Arial"/>
        <family val="2"/>
        <scheme val="minor"/>
      </rPr>
      <t xml:space="preserve"> כמזהה חכם, יתבצע באמצעות הנחת הכרטיס החכם על קורא הכרטיסים של הולידטור בשער התחנה.</t>
    </r>
  </si>
  <si>
    <t>5.10.1</t>
  </si>
  <si>
    <t>5.10.2</t>
  </si>
  <si>
    <t>5.10.3</t>
  </si>
  <si>
    <r>
      <rPr>
        <b/>
        <sz val="11"/>
        <color theme="1"/>
        <rFont val="Arial"/>
        <family val="2"/>
        <scheme val="minor"/>
      </rPr>
      <t>התחשבנות וחיוב הנוסע</t>
    </r>
    <r>
      <rPr>
        <sz val="11"/>
        <color theme="1"/>
        <rFont val="Arial"/>
        <family val="2"/>
        <scheme val="minor"/>
      </rPr>
      <t xml:space="preserve"> הינם תהליכים מחזוריים המבוצעים על ידי מפעיל התָּמָ"ר עבור כל החשבונות המרוחקים שנפתחו אצלו.</t>
    </r>
  </si>
  <si>
    <r>
      <rPr>
        <b/>
        <sz val="11"/>
        <color theme="1"/>
        <rFont val="Arial"/>
        <family val="2"/>
        <scheme val="minor"/>
      </rPr>
      <t>קליטת תיקופי מָחָ"ר</t>
    </r>
    <r>
      <rPr>
        <sz val="11"/>
        <color theme="1"/>
        <rFont val="Arial"/>
        <family val="2"/>
        <scheme val="minor"/>
      </rPr>
      <t xml:space="preserve"> הינה תהליך המבוצע כל יממה החל מהשעה 05:00, עם תום תהליך העברת נתוני האירועים מהרשות למפעיל התָּמָ"ר.</t>
    </r>
  </si>
  <si>
    <r>
      <rPr>
        <b/>
        <sz val="11"/>
        <color theme="1"/>
        <rFont val="Arial"/>
        <family val="2"/>
        <scheme val="minor"/>
      </rPr>
      <t>התחשבנות יומית</t>
    </r>
    <r>
      <rPr>
        <sz val="11"/>
        <color theme="1"/>
        <rFont val="Arial"/>
        <family val="2"/>
        <scheme val="minor"/>
      </rPr>
      <t xml:space="preserve"> הינה תהליך המבוצע ע"י מפעיל התָּמָ"ר בהתייחס לכל הנתונים שנתקבלו בחשבון המרוחק באותה יממה, לרבות השפעתם על נתונים שכבר נצברו בחשבון המרוחק עד לנקודת זמן ההתחשבנות. התוצר של תהליך ההתחשבנות הינו </t>
    </r>
    <r>
      <rPr>
        <b/>
        <sz val="11"/>
        <color theme="1"/>
        <rFont val="Arial"/>
        <family val="2"/>
        <scheme val="minor"/>
      </rPr>
      <t>החשיפה שחושבה</t>
    </r>
    <r>
      <rPr>
        <sz val="11"/>
        <color theme="1"/>
        <rFont val="Arial"/>
        <family val="2"/>
        <scheme val="minor"/>
      </rPr>
      <t xml:space="preserve"> בין ערכם הכספי המצטבר של השירותים שנצרכו לבין ערכם הכספי המצטבר של חיובי העבר.</t>
    </r>
  </si>
  <si>
    <r>
      <rPr>
        <b/>
        <sz val="11"/>
        <color theme="1"/>
        <rFont val="Arial"/>
        <family val="2"/>
        <scheme val="minor"/>
      </rPr>
      <t>חיוב עיתי של אמצעי התשלום</t>
    </r>
    <r>
      <rPr>
        <sz val="11"/>
        <color theme="1"/>
        <rFont val="Arial"/>
        <family val="2"/>
        <scheme val="minor"/>
      </rPr>
      <t xml:space="preserve"> הינו תהליך שמפעיל התָּמָ"ר מבצע בחשבון המרוחק של הנוסע, בכל פעם שהחשיפה שחושבה במהלך ההתחשבנות הגיעה לרף הדורש שיכוך של הסיכון.</t>
    </r>
  </si>
  <si>
    <r>
      <rPr>
        <b/>
        <sz val="11"/>
        <color theme="1"/>
        <rFont val="Arial"/>
        <family val="2"/>
        <scheme val="minor"/>
      </rPr>
      <t>השפות</t>
    </r>
    <r>
      <rPr>
        <sz val="11"/>
        <color theme="1"/>
        <rFont val="Arial"/>
        <family val="2"/>
        <scheme val="minor"/>
      </rPr>
      <t xml:space="preserve"> שתתמכנה ע"י מפעיל התָּמָ"ר בממשק המשתמש תהיינה עברית, ערבית ואנגלית, עם העדפה לנוסח התומך במגדר (זכר, נקבה) ככל שיתאפשר. מפעיל התָּמָ"ר רשאי לתמוך בשפות נוספות.</t>
    </r>
  </si>
  <si>
    <r>
      <rPr>
        <b/>
        <sz val="11"/>
        <color theme="1"/>
        <rFont val="Arial"/>
        <family val="2"/>
        <scheme val="minor"/>
      </rPr>
      <t>הדפדפנים ו/או מערכות ההפעלה</t>
    </r>
    <r>
      <rPr>
        <sz val="11"/>
        <color theme="1"/>
        <rFont val="Arial"/>
        <family val="2"/>
        <scheme val="minor"/>
      </rPr>
      <t xml:space="preserve"> שיתמכו ע"י מפעיל התָּמָ"ר יהיו </t>
    </r>
    <r>
      <rPr>
        <u/>
        <sz val="11"/>
        <color theme="1"/>
        <rFont val="Arial"/>
        <family val="2"/>
        <scheme val="minor"/>
      </rPr>
      <t>לפחות</t>
    </r>
    <r>
      <rPr>
        <sz val="11"/>
        <color theme="1"/>
        <rFont val="Arial"/>
        <family val="2"/>
        <scheme val="minor"/>
      </rPr>
      <t xml:space="preserve"> אלו שבין שלושת הנפוצים ביותר בשימוש בישראל.</t>
    </r>
  </si>
  <si>
    <r>
      <rPr>
        <b/>
        <sz val="11"/>
        <color theme="1"/>
        <rFont val="Arial"/>
        <family val="2"/>
        <scheme val="minor"/>
      </rPr>
      <t>שירות ללקוחות</t>
    </r>
    <r>
      <rPr>
        <sz val="11"/>
        <color theme="1"/>
        <rFont val="Arial"/>
        <family val="2"/>
        <scheme val="minor"/>
      </rPr>
      <t xml:space="preserve"> יינתן ע"י מפעיל התָּמָ"ר באמצעות מספר ערוצי פניה, על פי בחירת הנוסע: אתר אינטרנט, יישומון לטלפון סלולארי וטלפון. שירות הלקוחות יאפשר לנוסע לקבל תמיכה טכנית בתפעול החשבון המרוחק ו/או היישומון הסלולארי, פתיחת תלונה הקשורה בקבלת השירות, פתיחת ערעור על אופן ביצוע ההתחשבנות הכספית ו/או על חיוב, בקשה להפקת דוחות ובקשה לקבלת חשבונית מס קבלה. בנוסף, מפעיל התָּמָ"ר יעביר לרשות תנועות כספיות יומיות בעבור כל החשבונות שבטיפולו.</t>
    </r>
  </si>
  <si>
    <t>ראו מסמך "הליך מספר 21/19".</t>
  </si>
  <si>
    <t>הנחיות למפעילים למימוש כרטוס מָחָ"ר</t>
  </si>
  <si>
    <t>שם מסמך</t>
  </si>
  <si>
    <t>I</t>
  </si>
  <si>
    <t>סטטוס</t>
  </si>
  <si>
    <r>
      <t xml:space="preserve">התאמת המשרד האחורי של מערכת הכרטוס להעברה וקבלה של מידע מול הרשות, לרבות כל תנועות ה-Calypso המוגדרות בנוהל </t>
    </r>
    <r>
      <rPr>
        <u/>
        <sz val="11"/>
        <color rgb="FF3464BA"/>
        <rFont val="Arial"/>
        <family val="2"/>
        <scheme val="minor"/>
      </rPr>
      <t>"העברת תנועות במערכת"</t>
    </r>
    <r>
      <rPr>
        <sz val="11"/>
        <color theme="1"/>
        <rFont val="Arial"/>
        <family val="2"/>
        <scheme val="minor"/>
      </rPr>
      <t xml:space="preserve"> העדכני, כל האירועים וכל השדרים המוגדרים במסמך זה.</t>
    </r>
  </si>
  <si>
    <r>
      <rPr>
        <b/>
        <sz val="11"/>
        <color theme="1"/>
        <rFont val="Arial"/>
        <family val="2"/>
        <scheme val="minor"/>
      </rPr>
      <t>אירוע נכנס: דיווח מזהי נקודות גישה לנסיעה</t>
    </r>
    <r>
      <rPr>
        <sz val="11"/>
        <color theme="1"/>
        <rFont val="Arial"/>
        <family val="2"/>
        <scheme val="minor"/>
      </rPr>
      <t xml:space="preserve"> – מפעיל התח"צ יעביר עבור כל נקודת גישה לנסיעה ברכבים, מספר מזהה חד-ערכי אצלו הנכון למועד תחילת תקפות עתידי בלפחות 2 יממות ביחס למועד הדיווח. מספר נקודת הגישה לנסיעה יסייע למפעיל התָּמָ"ר בהתחשבנות מול הנוסע. מפעיל התח"צ עשוי להחליף את מספר נקודת הגישה לפני פתיחת הדלתות בתחנת המוצא, על פי צרכיו ובהתאם להנחיית הרשות</t>
    </r>
  </si>
  <si>
    <r>
      <rPr>
        <b/>
        <sz val="11"/>
        <color theme="1"/>
        <rFont val="Arial"/>
        <family val="2"/>
        <scheme val="minor"/>
      </rPr>
      <t>אירוע יוצא: תיקופי מָחָ"ר לנוסעים</t>
    </r>
    <r>
      <rPr>
        <sz val="11"/>
        <color theme="1"/>
        <rFont val="Arial"/>
        <family val="2"/>
        <scheme val="minor"/>
      </rPr>
      <t xml:space="preserve"> – הרשות תעביר את כל התיקופים הרלוונטיים שדווחו על ידי מפעילי התח"צ למפעילי התָּמָ"ר בכדי לסייע להם בהתחשבנות מול הנוסע</t>
    </r>
  </si>
  <si>
    <r>
      <rPr>
        <b/>
        <sz val="11"/>
        <color theme="1"/>
        <rFont val="Arial"/>
        <family val="2"/>
        <scheme val="minor"/>
      </rPr>
      <t>אירוע יוצא: תיקופי יישומון סלולארי לנוסעים</t>
    </r>
    <r>
      <rPr>
        <sz val="11"/>
        <color theme="1"/>
        <rFont val="Arial"/>
        <family val="2"/>
        <scheme val="minor"/>
      </rPr>
      <t xml:space="preserve"> – הרשות תעביר את כל התיקופים הרלוונטיים שדווחו על ידי מפעילי התָּמָ"ר למפעילי התח"צ בכדי לסייע להם בהתחשבנות מול הרשות</t>
    </r>
  </si>
  <si>
    <r>
      <rPr>
        <b/>
        <sz val="11"/>
        <color theme="1"/>
        <rFont val="Arial"/>
        <family val="2"/>
        <scheme val="minor"/>
      </rPr>
      <t>אירוע נכנס: תנועות כספיות</t>
    </r>
    <r>
      <rPr>
        <sz val="11"/>
        <color theme="1"/>
        <rFont val="Arial"/>
        <family val="2"/>
        <scheme val="minor"/>
      </rPr>
      <t xml:space="preserve"> – מפעיל התָּמָ"ר יעביר מידי יום את כל התנועות הכספיות שבוצעו מול הנוסעים</t>
    </r>
  </si>
  <si>
    <r>
      <rPr>
        <b/>
        <sz val="11"/>
        <color theme="1"/>
        <rFont val="Arial"/>
        <family val="2"/>
        <scheme val="minor"/>
      </rPr>
      <t>אירוע יוצא: אסמכתאות ביקורת עתידיות</t>
    </r>
    <r>
      <rPr>
        <sz val="11"/>
        <color theme="1"/>
        <rFont val="Arial"/>
        <family val="2"/>
        <scheme val="minor"/>
      </rPr>
      <t xml:space="preserve"> – הרשות תעביר למפעילי תח"צ עם תחנות סגורות בשערים מידי יום אסמכתאות ביקורת עתידיות, אשר נוסעים עם מזהה חכם מסוג יישומון סלולארי יעשו בהם שימוש לפתיחת השערים בתחנות. הרשות עשויה לעשות שימוש בממשק זה גם עבור מפעילי תח"צ אחרים על פי שיקול דעתה</t>
    </r>
  </si>
  <si>
    <r>
      <rPr>
        <b/>
        <sz val="11"/>
        <color theme="1"/>
        <rFont val="Arial"/>
        <family val="2"/>
        <scheme val="minor"/>
      </rPr>
      <t>אירוע יוצא: אסמכתאות מבקר עתידיות</t>
    </r>
    <r>
      <rPr>
        <sz val="11"/>
        <color theme="1"/>
        <rFont val="Arial"/>
        <family val="2"/>
        <scheme val="minor"/>
      </rPr>
      <t xml:space="preserve"> – הרשות תעביר למפעילי תח"צ עם תחנות סגורות בשערים מידי יום אסמכתאות מבקר עתידיות, אשר יעשה בהם שימוש בעת פתיחת השערים בתחנות לנוסעים עם מזהה חכם מסוג יישומון סלולארי. הרשות עשויה לעשות שימוש בממשק זה גם עבור מפעילי תח"צ אחרים על פי שיקול דעתה</t>
    </r>
  </si>
  <si>
    <r>
      <rPr>
        <b/>
        <sz val="11"/>
        <color theme="1"/>
        <rFont val="Arial"/>
        <family val="2"/>
        <scheme val="minor"/>
      </rPr>
      <t>אירוע נכנס: ביקורת נוסע</t>
    </r>
    <r>
      <rPr>
        <sz val="11"/>
        <color theme="1"/>
        <rFont val="Arial"/>
        <family val="2"/>
        <scheme val="minor"/>
      </rPr>
      <t xml:space="preserve"> – מפעילי התח"צ עם תחנות סגורות בשערים יעבירו לרשות מידי יום את הביקורות שנעשו בעת פתיחת השערים לנוסעים עם מזהה חכם מסוג יישומון סלולארי. הרשות עשויה לדרוש גם ממפעילי תח"צ אחרים לעשות שימוש בממשק זה על פי שיקול דעתה</t>
    </r>
  </si>
  <si>
    <r>
      <rPr>
        <b/>
        <sz val="11"/>
        <color theme="1"/>
        <rFont val="Arial"/>
        <family val="2"/>
        <scheme val="minor"/>
      </rPr>
      <t>אירוע נכנס: מוני בקרה לכמות אירועים בקובץ הדיווח</t>
    </r>
    <r>
      <rPr>
        <sz val="11"/>
        <color theme="1"/>
        <rFont val="Arial"/>
        <family val="2"/>
        <scheme val="minor"/>
      </rPr>
      <t xml:space="preserve"> – בכל קובץ דיווח אירועים יופיע אירוע יחיד של מוני הבקרה לכמות האירועים שהגיעו יחד עם הקובץ, שישמש לצרכי בקרת שלמות הנתונים שדווחו על ידי המפעיל</t>
    </r>
  </si>
  <si>
    <r>
      <rPr>
        <b/>
        <sz val="11"/>
        <color theme="1"/>
        <rFont val="Arial"/>
        <family val="2"/>
        <scheme val="minor"/>
      </rPr>
      <t>שדר נכנס: בדיקת זמינות השירות – תָּמָ"ר</t>
    </r>
    <r>
      <rPr>
        <sz val="11"/>
        <color theme="1"/>
        <rFont val="Arial"/>
        <family val="2"/>
        <scheme val="minor"/>
      </rPr>
      <t xml:space="preserve"> – בקשת קבלת חיווי על זמינותו של השַׁמָּ"שׁ ע"י מפעיל תָּמָ"ר</t>
    </r>
  </si>
  <si>
    <r>
      <rPr>
        <b/>
        <sz val="11"/>
        <color theme="1"/>
        <rFont val="Arial"/>
        <family val="2"/>
        <scheme val="minor"/>
      </rPr>
      <t>שדר נכנס: בדיקת זמינות השירות – תח"צ</t>
    </r>
    <r>
      <rPr>
        <sz val="11"/>
        <color theme="1"/>
        <rFont val="Arial"/>
        <family val="2"/>
        <scheme val="minor"/>
      </rPr>
      <t xml:space="preserve"> – בקשת קבלת חיווי על זמינותו של השַׁמָּ"שׁ ע"י מפעיל תח"צ</t>
    </r>
  </si>
  <si>
    <r>
      <rPr>
        <b/>
        <sz val="11"/>
        <color theme="1"/>
        <rFont val="Arial"/>
        <family val="2"/>
        <scheme val="minor"/>
      </rPr>
      <t>שדר יוצא: סטטוס השדר שנתקבל</t>
    </r>
    <r>
      <rPr>
        <sz val="11"/>
        <color theme="1"/>
        <rFont val="Arial"/>
        <family val="2"/>
        <scheme val="minor"/>
      </rPr>
      <t xml:space="preserve"> – בעבור כל </t>
    </r>
    <r>
      <rPr>
        <u/>
        <sz val="11"/>
        <color theme="1"/>
        <rFont val="Arial"/>
        <family val="2"/>
        <scheme val="minor"/>
      </rPr>
      <t>שדר שגוי</t>
    </r>
    <r>
      <rPr>
        <sz val="11"/>
        <color theme="1"/>
        <rFont val="Arial"/>
        <family val="2"/>
        <scheme val="minor"/>
      </rPr>
      <t xml:space="preserve"> שיעביר המפעיל, השַׁמָּ"שׁ יחזיר שדר זה המהווה אישור קבלה ובצירוף סטטוס/ים המציינים את השגיאות שנתגלו בו.
בעבור כל </t>
    </r>
    <r>
      <rPr>
        <u/>
        <sz val="11"/>
        <color theme="1"/>
        <rFont val="Arial"/>
        <family val="2"/>
        <scheme val="minor"/>
      </rPr>
      <t>שדר תקין</t>
    </r>
    <r>
      <rPr>
        <sz val="11"/>
        <color theme="1"/>
        <rFont val="Arial"/>
        <family val="2"/>
        <scheme val="minor"/>
      </rPr>
      <t xml:space="preserve"> שיעביר המפעיל, השַׁמָּ"שׁ יחזיר שדר תשובה יעודי, או לחילופין, בעבור שדר שאין עבורו שדר תשובה יעודי, יוחזר שדר זה המהווה אישור קבלה ובצירוף סטטוס המציין כי שדר המפעיל תקין</t>
    </r>
  </si>
  <si>
    <r>
      <rPr>
        <b/>
        <sz val="11"/>
        <color theme="1"/>
        <rFont val="Arial"/>
        <family val="2"/>
        <scheme val="minor"/>
      </rPr>
      <t>שדר נכנס: הנפקת/עדכון חשבון מרוחק לנוסע</t>
    </r>
    <r>
      <rPr>
        <sz val="11"/>
        <color theme="1"/>
        <rFont val="Arial"/>
        <family val="2"/>
        <scheme val="minor"/>
      </rPr>
      <t xml:space="preserve"> – מפעיל התָּמָ"ר יעביר בקשה להנפקת חשבון מרוחק עבור הנוסע, הכוללת את סוג המזהה החכם ואת המספר הפנימי אצל המפעיל (Local Token) המייצג את מספר החשבון המרוחק של הנוסע. במקרה שסוג המזהה החכם שברשות הנוסע הינו רב-קו Calypso, יועבר גם מספר הכרטיס, על מנת לאפשר את זיהוי החשבון המרוחק של הנוסע מתנועות המגיעות ממערכות הכרטוס מבוססות ה-Calypso. במידה ומתרחש אירוע של אובדן/נזק/גניבה למזהה החכם מסוג רב-קו Calypso שבידי הנוסע והוא מחליפו באחר, מפעיל התָּמָ"ר יעדכן את השַׁמָּ"שׁ על החלפת המזהה החכם מסוג זה באמצעות שליחה של שדר זה פעם נוספת. מפעיל התָּמָ"ר יעדכן את פרופילי הנוסע, בהתאם לאמור בנהלי הכרטוס, כאשר הערך לפרופיל יילקח מתוך "טבלת קודי אישור לזכאות" מנוהל טבלאות משותפות לכרטוס חכם</t>
    </r>
  </si>
  <si>
    <r>
      <rPr>
        <b/>
        <sz val="11"/>
        <color theme="1"/>
        <rFont val="Arial"/>
        <family val="2"/>
        <scheme val="minor"/>
      </rPr>
      <t>שדר יוצא: הקצאת אסימון לחשבון מרוחק לנוסע</t>
    </r>
    <r>
      <rPr>
        <sz val="11"/>
        <color theme="1"/>
        <rFont val="Arial"/>
        <family val="2"/>
        <scheme val="minor"/>
      </rPr>
      <t xml:space="preserve"> – השַׁמָּ"שׁ יקצה למפעיל התָּמָ"ר אסימון (Global Token) המייצג את מספר החשבון המרוחק בענף כולו. הקשר בין האסימון למספר החשבון המרוחק לבין הנוסע הינו חד-חד-ערכי (1:1). בנוסף, השַׁמָּ"שׁ יקצה אסימון מקוצר למספר החשבון המרוחק אשר ישמש כמזהה בתנועות כספיות</t>
    </r>
  </si>
  <si>
    <r>
      <rPr>
        <b/>
        <sz val="11"/>
        <color theme="1"/>
        <rFont val="Arial"/>
        <family val="2"/>
        <scheme val="minor"/>
      </rPr>
      <t>שדר נכנס: דיווח מזהי נקודות גישה לנסיעה</t>
    </r>
    <r>
      <rPr>
        <sz val="11"/>
        <color theme="1"/>
        <rFont val="Arial"/>
        <family val="2"/>
        <scheme val="minor"/>
      </rPr>
      <t xml:space="preserve"> – מפעיל התח"צ יעביר עבור כל נקודת גישה לנסיעה, כגון רכב או תחנה סגורה (שער), מספר מזהה חד-ערכי אצלו הנכון למועד תחילת תקפות מוגדר. מספר נקודת הגישה לנסיעה יסייע למפעיל התָּמָ"ר בהתחשבנות מול הנוסע. מפעיל התח"צ עשוי להחליף את מספר נקודת הגישה לפני פתיחת הדלתות בתחנת המוצא, על פי צרכיו ובהתאם להנחיית הרשות</t>
    </r>
  </si>
  <si>
    <r>
      <rPr>
        <b/>
        <sz val="11"/>
        <color theme="1"/>
        <rFont val="Arial"/>
        <family val="2"/>
        <scheme val="minor"/>
      </rPr>
      <t>שדר נכנס: דיווח לרשימה שחורה</t>
    </r>
    <r>
      <rPr>
        <sz val="11"/>
        <color theme="1"/>
        <rFont val="Arial"/>
        <family val="2"/>
        <scheme val="minor"/>
      </rPr>
      <t xml:space="preserve"> – מפעיל התָּמָ"ר ידווח על חשבונות מרוחקים הרלוונטיים לרשימה השחורה והנימוק להכללתם בה</t>
    </r>
  </si>
  <si>
    <r>
      <rPr>
        <b/>
        <sz val="11"/>
        <color theme="1"/>
        <rFont val="Arial"/>
        <family val="2"/>
        <scheme val="minor"/>
      </rPr>
      <t>שדר נכנס: בקשת זיהוי נקודת גישה לנסיעה</t>
    </r>
    <r>
      <rPr>
        <sz val="11"/>
        <color theme="1"/>
        <rFont val="Arial"/>
        <family val="2"/>
        <scheme val="minor"/>
      </rPr>
      <t xml:space="preserve"> – מפעיל התָּמָ"ר יעביר בקשה לזיהוי נקודת גישה לנסיעה עבור נוסע המבקש להתחיל בנסיעה בתחבורה הציבורית. הבקשה תכיל פרטים הידועים למפעיל כגון מספר נקודת הגישה לנסיעה (המתקבל למשל מקריאת QR, Beacon, NFC), מיקום הנוסע בעת הבקשה (תחנת עליה משוערת, נ.צ.). במערך תחבורה ציבורית עם תחנות סגורות עם שערים, כגון רכבת ישראל או רכבות קלות, תועבר בקשה גם עבור נקודת היציאה בסיום הנסיעה</t>
    </r>
  </si>
  <si>
    <r>
      <rPr>
        <b/>
        <sz val="11"/>
        <color theme="1"/>
        <rFont val="Arial"/>
        <family val="2"/>
        <scheme val="minor"/>
      </rPr>
      <t>שדר יוצא: תשובת זיהוי נקודת גישה לנסיעה</t>
    </r>
    <r>
      <rPr>
        <sz val="11"/>
        <color theme="1"/>
        <rFont val="Arial"/>
        <family val="2"/>
        <scheme val="minor"/>
      </rPr>
      <t xml:space="preserve"> – השַׁמָּ"שׁ יחזיר כתשובה לבקשה את סוג נקודת הגישה לנסיעה (רכב, תחנה), קודי המחיר והתעריפים. התשובה תסייע למפעיל התָּמָ"ר לאפשר לנוסע לבצע תיקוף</t>
    </r>
  </si>
  <si>
    <r>
      <rPr>
        <b/>
        <sz val="11"/>
        <color theme="1"/>
        <rFont val="Arial"/>
        <family val="2"/>
        <scheme val="minor"/>
      </rPr>
      <t>שדר נכנס: תיקוף</t>
    </r>
    <r>
      <rPr>
        <sz val="11"/>
        <color theme="1"/>
        <rFont val="Arial"/>
        <family val="2"/>
        <scheme val="minor"/>
      </rPr>
      <t xml:space="preserve"> – מפעיל התָּמָ"ר יעביר את בחירת הנוסע לגבי קוד המחיר וכמות הנוסעים</t>
    </r>
  </si>
  <si>
    <r>
      <rPr>
        <b/>
        <sz val="11"/>
        <color theme="1"/>
        <rFont val="Arial"/>
        <family val="2"/>
        <scheme val="minor"/>
      </rPr>
      <t>שדר יוצא: אסמכתא לביקורת</t>
    </r>
    <r>
      <rPr>
        <sz val="11"/>
        <color theme="1"/>
        <rFont val="Arial"/>
        <family val="2"/>
        <scheme val="minor"/>
      </rPr>
      <t xml:space="preserve"> – השַׁמָּ"שׁ יחזיר כתשובה לבקשת התיקוף אסמכתאות לביקורת מטעם הרשות בכמות הנוסעים שתוקפה. האסמכתא לביקורת משויכת לביצוע נסיעה ברכב ספציפי או בשער רכבת ספציפי ומיושמת באמצעות הערך המקודד ל-QR Code אשר יוצג למבקר או לשער בתחנה</t>
    </r>
  </si>
  <si>
    <r>
      <rPr>
        <b/>
        <sz val="11"/>
        <color theme="1"/>
        <rFont val="Arial"/>
        <family val="2"/>
        <scheme val="minor"/>
      </rPr>
      <t>שדר נכנס: פתיחת ביקורת נסיעה</t>
    </r>
    <r>
      <rPr>
        <sz val="11"/>
        <color theme="1"/>
        <rFont val="Arial"/>
        <family val="2"/>
        <scheme val="minor"/>
      </rPr>
      <t xml:space="preserve"> – מפעיל התח"צ יעביר בקשה לזיהוי נקודת גישה לנסיעה עבור מבקר / שער תחנה המבקש להתחיל בביצוע ביקורת בנסיעה נבחרת בתחבורה הציבורית. הבקשה תכיל פרטים הידועים למפעיל התח"צ כגון מספר נקודת הגישה לנסיעה (המתקבל למשל מקריאת QR, Beacon, NFC או באמצעות תרגום איכון מיקום ב-GPS), מיקום המבקר / שער התחנה בעת הבקשה (תחנת עליה משוערת, נ.צ.)</t>
    </r>
  </si>
  <si>
    <r>
      <rPr>
        <b/>
        <sz val="11"/>
        <color theme="1"/>
        <rFont val="Arial"/>
        <family val="2"/>
        <scheme val="minor"/>
      </rPr>
      <t>שדר יוצא: נתוני פתיחת ביקורת נסיעה</t>
    </r>
    <r>
      <rPr>
        <sz val="11"/>
        <color theme="1"/>
        <rFont val="Arial"/>
        <family val="2"/>
        <scheme val="minor"/>
      </rPr>
      <t xml:space="preserve"> – השַׁמָּ"שׁ יחזיר כתשובה לבקשה את סוג נקודת הגישה לנסיעה (רכב, תחנה) ואסמכתא למבקר / שער התחנה שדרכה מבקש המבקר להתחיל את ביקורת הנסיעה או דרכה מבקש שער התחנה לאפשר את פתיחתו. התשובה תסייע למפעיל התח"צ בביצוע ביקורת לתיקוף המתאים בחשבון המרוחק של הנוסע או בהחלטה לגבי פתיחת השער בתחנה</t>
    </r>
  </si>
  <si>
    <r>
      <rPr>
        <b/>
        <sz val="11"/>
        <color theme="1"/>
        <rFont val="Arial"/>
        <family val="2"/>
        <scheme val="minor"/>
      </rPr>
      <t>שדר נכנס: בקשת ביקורת נוסע</t>
    </r>
    <r>
      <rPr>
        <sz val="11"/>
        <color theme="1"/>
        <rFont val="Arial"/>
        <family val="2"/>
        <scheme val="minor"/>
      </rPr>
      <t xml:space="preserve"> – מפעיל התח"צ יעביר בקשה לביצוע ביקורת של נוסע. הנוסע יזדהה באמצעות הפקת QR במסך היישומון שעל גבי תצוגת הטלפון הסלולארי שאותו יציג למבקר / קורא ה-QR בשער התחנה. בבקשה יועברו האסמכתא לביקורת של הנוסע ואסמכתא למבקר / תחנה (שער)</t>
    </r>
  </si>
  <si>
    <r>
      <rPr>
        <b/>
        <sz val="11"/>
        <color theme="1"/>
        <rFont val="Arial"/>
        <family val="2"/>
        <scheme val="minor"/>
      </rPr>
      <t>שדר יוצא: תשובת ביקורת נוסע</t>
    </r>
    <r>
      <rPr>
        <sz val="11"/>
        <color theme="1"/>
        <rFont val="Arial"/>
        <family val="2"/>
        <scheme val="minor"/>
      </rPr>
      <t xml:space="preserve"> – השַׁמָּ"שׁ יחזיר למפעיל התח"צ פרטים לגבי הנוסע כגון פרופילים, כמות נוסעים וקיום ברשימה השחורה. כמו כן, יוחזר בנוסף גם סטטוס הביקורת, כפי שתיושם ע"י הרשות. המבקר עשוי להידרש לתשאל את הנוסע לגבי מיקום תחנה העלייה שבה ביצע תיקוף. הפרטים ישמשו את המבקר של מפעיל התח"צ מול הנוסע</t>
    </r>
  </si>
  <si>
    <r>
      <rPr>
        <b/>
        <sz val="11"/>
        <color theme="1"/>
        <rFont val="Arial"/>
        <family val="2"/>
        <scheme val="minor"/>
      </rPr>
      <t>שדר נכנס: תשובת מבקר לתשאול נוסע</t>
    </r>
    <r>
      <rPr>
        <sz val="11"/>
        <color theme="1"/>
        <rFont val="Arial"/>
        <family val="2"/>
        <scheme val="minor"/>
      </rPr>
      <t xml:space="preserve"> – מפעיל התח"צ יחזיר את תשובת המבקר בנוגע לתשאול הנוסע לגבי מיקום תחנה העלייה שבה ביצע תיקוף</t>
    </r>
  </si>
  <si>
    <r>
      <t xml:space="preserve">ראו נוהל </t>
    </r>
    <r>
      <rPr>
        <u/>
        <sz val="11"/>
        <color rgb="FF3464BA"/>
        <rFont val="Arial"/>
        <family val="2"/>
        <scheme val="minor"/>
      </rPr>
      <t>"הגדרות בנושא כרטוס חכם"</t>
    </r>
    <r>
      <rPr>
        <sz val="11"/>
        <color theme="1"/>
        <rFont val="Arial"/>
        <family val="2"/>
        <scheme val="minor"/>
      </rPr>
      <t>.</t>
    </r>
  </si>
  <si>
    <r>
      <t xml:space="preserve">ראו מסמך </t>
    </r>
    <r>
      <rPr>
        <u/>
        <sz val="11"/>
        <color rgb="FF3464BA"/>
        <rFont val="Arial"/>
        <family val="2"/>
        <scheme val="minor"/>
      </rPr>
      <t>"הנחיות למימוש תיקוף בתחבורה הציבורית גרסה 1.76"</t>
    </r>
    <r>
      <rPr>
        <sz val="11"/>
        <color theme="1"/>
        <rFont val="Arial"/>
        <family val="2"/>
        <scheme val="minor"/>
      </rPr>
      <t>.</t>
    </r>
  </si>
  <si>
    <r>
      <t xml:space="preserve">מפעיל תח"צ </t>
    </r>
    <r>
      <rPr>
        <sz val="11"/>
        <color theme="1"/>
        <rFont val="Arial"/>
        <family val="2"/>
        <scheme val="minor"/>
      </rPr>
      <t>– גוף בעל רישיון מפעיל ממשרד התחבורה, המעניק שרותי הסעת נוסעים בתחבורה הציבורית.</t>
    </r>
  </si>
  <si>
    <r>
      <t>מפעיל תָּמָ"ר</t>
    </r>
    <r>
      <rPr>
        <sz val="11"/>
        <color theme="1"/>
        <rFont val="Arial"/>
        <family val="2"/>
        <scheme val="minor"/>
      </rPr>
      <t xml:space="preserve"> – גוף בעל היתר הפעלה ממשרד התחבורה, המעניק מגוון שירותים לנוסעים בתחבורה הציבורית המבוססים על חשבון מרוחק.</t>
    </r>
  </si>
  <si>
    <r>
      <t xml:space="preserve">מפעיל </t>
    </r>
    <r>
      <rPr>
        <sz val="11"/>
        <color theme="1"/>
        <rFont val="Arial"/>
        <family val="2"/>
        <scheme val="minor"/>
      </rPr>
      <t>– מפעיל תח"צ ו/או מפעיל תָּמָ"ר.</t>
    </r>
  </si>
  <si>
    <r>
      <t>חשבון מרוחק מקבץ</t>
    </r>
    <r>
      <rPr>
        <sz val="11"/>
        <color theme="1"/>
        <rFont val="Arial"/>
        <family val="2"/>
        <scheme val="minor"/>
      </rPr>
      <t xml:space="preserve"> – </t>
    </r>
    <r>
      <rPr>
        <u/>
        <sz val="11"/>
        <color theme="1"/>
        <rFont val="Arial"/>
        <family val="2"/>
        <scheme val="minor"/>
      </rPr>
      <t>מימוש פרטי</t>
    </r>
    <r>
      <rPr>
        <sz val="11"/>
        <color theme="1"/>
        <rFont val="Arial"/>
        <family val="2"/>
        <scheme val="minor"/>
      </rPr>
      <t xml:space="preserve"> העשוי להיות מוצע ע"י מפעיל התָּמָ"ר לגורמים שונים כגון בתי אב או מוסדות. לחשבון המרוחק המקבץ ישויכו חשבונות מרוחקים של נוסעים. מפעיל התָּמָ"ר עשוי להציע שירותים כגון חיוב גורם משלם אחד, חשבונית מס מרכזת, דוחות מרכזים וכד'.</t>
    </r>
  </si>
  <si>
    <r>
      <t>מזהה חכם</t>
    </r>
    <r>
      <rPr>
        <sz val="11"/>
        <color theme="1"/>
        <rFont val="Arial"/>
        <family val="2"/>
        <scheme val="minor"/>
      </rPr>
      <t xml:space="preserve"> – אמצעי מוחשי (פיזי) הנמצא ברשות הנוסע, הפועל על-פי מפרטי הכרטוס החכם, ומשמש לזיהוי הנוסע ולזיהוי הסדרי הנסיעה שברשותו. דוגמאות למימוש מזהים חכמים הינם: כרטיס חכם בתקן Calypso, יישומון בטלפון סלולארי, כרטיס אשראי, QR Code.</t>
    </r>
    <r>
      <rPr>
        <b/>
        <sz val="11"/>
        <color theme="1"/>
        <rFont val="Arial"/>
        <family val="2"/>
        <scheme val="minor"/>
      </rPr>
      <t xml:space="preserve">
</t>
    </r>
    <r>
      <rPr>
        <sz val="11"/>
        <color theme="1"/>
        <rFont val="Arial"/>
        <family val="2"/>
        <scheme val="minor"/>
      </rPr>
      <t>לצורך ההמחשה, ניתן להקביל זאת בעולם הבנקאות לכרטיס כספומט, כרטיס אשראי או ליישומון סלולארי המאפשרים את זיהוי הלקוח הצורך שירותים פיננסיים בחשבון בנק.
מפעיל תָּמָ"ר רשאי לממש חשבון מרוחק ומזהה חכם ביישומון סלולארי משולב.</t>
    </r>
  </si>
  <si>
    <r>
      <t xml:space="preserve">מספר מזהה חכם </t>
    </r>
    <r>
      <rPr>
        <sz val="11"/>
        <color theme="1"/>
        <rFont val="Arial"/>
        <family val="2"/>
        <scheme val="minor"/>
      </rPr>
      <t xml:space="preserve">– מספר חד-ערכי המשויך למזהה חכם ומבדל אותו מיתר המזהים החכמים </t>
    </r>
    <r>
      <rPr>
        <u/>
        <sz val="11"/>
        <color theme="1"/>
        <rFont val="Arial"/>
        <family val="2"/>
        <scheme val="minor"/>
      </rPr>
      <t>מאותו סוג</t>
    </r>
    <r>
      <rPr>
        <sz val="11"/>
        <color theme="1"/>
        <rFont val="Arial"/>
        <family val="2"/>
        <scheme val="minor"/>
      </rPr>
      <t>. לדוגמא, בכרטיס חכם בתקן Calypso טווח הערכים המיוצג באמצעות 8 בתים בינאריים הינו 0-18,446,744,073,709,551,616 (2</t>
    </r>
    <r>
      <rPr>
        <vertAlign val="superscript"/>
        <sz val="11"/>
        <color theme="1"/>
        <rFont val="Arial"/>
        <family val="2"/>
        <scheme val="minor"/>
      </rPr>
      <t>64</t>
    </r>
    <r>
      <rPr>
        <sz val="11"/>
        <color theme="1"/>
        <rFont val="Arial"/>
        <family val="2"/>
        <scheme val="minor"/>
      </rPr>
      <t>), דוגמא נוספת הינה מספר טלפון סלולארי (קידומת בינ"ל+קידומת מפעיל+מספר טלפון) עם טווח ערכים המיוצג באמצעות 12 ספרות דצימליות הינו 0-999,999,999,999. בכרטיס אשראי טווח הערכים המיוצג באמצעות עד 19 ספרות דצימליות הינו 0-99,999,999,999,999,999,999.</t>
    </r>
  </si>
  <si>
    <r>
      <t xml:space="preserve">אסימון חשבון מרוחק </t>
    </r>
    <r>
      <rPr>
        <sz val="11"/>
        <color theme="1"/>
        <rFont val="Arial"/>
        <family val="2"/>
        <scheme val="minor"/>
      </rPr>
      <t xml:space="preserve">– מספר חד-ערכי (Global Token) המייצג מספר חשבון מרוחק, אשר עשוי להיות משויך למזהה חכם </t>
    </r>
    <r>
      <rPr>
        <u/>
        <sz val="11"/>
        <color theme="1"/>
        <rFont val="Arial"/>
        <family val="2"/>
        <scheme val="minor"/>
      </rPr>
      <t>מכל סוג</t>
    </r>
    <r>
      <rPr>
        <sz val="11"/>
        <color theme="1"/>
        <rFont val="Arial"/>
        <family val="2"/>
        <scheme val="minor"/>
      </rPr>
      <t xml:space="preserve">. מספר זה משמש לזיהוי הנוסע. בנוהל </t>
    </r>
    <r>
      <rPr>
        <u/>
        <sz val="11"/>
        <color rgb="FF3464BA"/>
        <rFont val="Arial"/>
        <family val="2"/>
        <scheme val="minor"/>
      </rPr>
      <t>"העברת תנועות במערכת"</t>
    </r>
    <r>
      <rPr>
        <sz val="11"/>
        <color theme="1"/>
        <rFont val="Arial"/>
        <family val="2"/>
        <scheme val="minor"/>
      </rPr>
      <t xml:space="preserve"> מוקצה שדה באורך 20 בתים לייצוג דצימלי של מספר הכרטיס החכם בתקן Calypso. לצרכי תאימות, שדה זה משמש גם עבור ייצוג מזהים חכמים מסוגים אחרים, כאשר יכולת ההבחנה בין כל סוגי המזהים החכמים תמומש באמצעות הקצאת אסימון לחשבון מרוחק. האסימון נמצא בטווח הערכים הדצימליים שמעל המספר 18,446,744,073,709,551,616 ועד 99,999,999,999,999,999,999.</t>
    </r>
  </si>
  <si>
    <r>
      <t xml:space="preserve">אסימון מקוצר לחשבון מרוחק </t>
    </r>
    <r>
      <rPr>
        <sz val="11"/>
        <color theme="1"/>
        <rFont val="Arial"/>
        <family val="2"/>
        <scheme val="minor"/>
      </rPr>
      <t>– מספר חד-ערכי לייצוג מספר חשבון מרוחק, אשר ישמש כמזהה בתנועות כספיות. המספר יכיל עד 8 ספרות ויצורף לתנועות כספיות. לדוגמא, יאוחסן בשדה "Z" בטרנזקציות חיוב באשראי, על מנת שיהיה ניתן לעקוב אחר התנועה העוברת דרך כל הגורמים המעורבים בהשלמת החיוב (מפעיל תָּמָ"ר, שער תשלומים, שב"א, חברת האשראי).</t>
    </r>
  </si>
  <si>
    <r>
      <t xml:space="preserve">הקצאת אסימון למספר חשבון מרוחק </t>
    </r>
    <r>
      <rPr>
        <sz val="11"/>
        <color theme="1"/>
        <rFont val="Arial"/>
        <family val="2"/>
        <scheme val="minor"/>
      </rPr>
      <t>– מוקצה למפעילי תָּמָ"ר על ידי הרשות באמצעות השַׁמָּ"שׁ. מפעיל התָּמָ"ר מעביר סוג מזהה חכם ומספר חד-ערכי פנימי אצלו (Local Token) המייצג את החשבון המרוחק של הנוסע ומקבל בתמורה אסימון חד-חד-ערכי (Global Token) המייצג את מספר החשבון המרוחק בענף כולו וכן אסימון מקוצר לשימוש כמזהה בתנועות כספיות. במקרה שסוג המזהה החכם שברשות הנוסע הינו רב-קו Calypso, יעביר מפעיל התָּמָ"ר גם את מספר הכרטיס, על מנת לאפשר את זיהוי החשבון המרוחק של הנוסע מתנועות המגיעות ממערכות הכרטוס מבוססות ה-Calypso.</t>
    </r>
  </si>
  <si>
    <r>
      <t xml:space="preserve">מזהה נקודת גישה לנסיעה </t>
    </r>
    <r>
      <rPr>
        <sz val="11"/>
        <color theme="1"/>
        <rFont val="Arial"/>
        <family val="2"/>
        <scheme val="minor"/>
      </rPr>
      <t>– מספר חד-ערכי אצל מפעיל התח"צ המייצג נקודת גישה להתחלת ביצוע נסיעה או לסיום ביצוע נסיעה. המספר ייצג רכב תח"צ מזוהה או תחנה סגורה מזוהה עם שער גישה.</t>
    </r>
    <r>
      <rPr>
        <b/>
        <sz val="11"/>
        <color theme="1"/>
        <rFont val="Arial"/>
        <family val="2"/>
        <scheme val="minor"/>
      </rPr>
      <t xml:space="preserve">
</t>
    </r>
    <r>
      <rPr>
        <sz val="11"/>
        <color theme="1"/>
        <rFont val="Arial"/>
        <family val="2"/>
        <scheme val="minor"/>
      </rPr>
      <t xml:space="preserve">במערך תחבורה ציבורית עם תחנות פתוחות, כגון אוטובוסים ומוניות שירות, תיוצג בשלב זה נקודת גישה לתחילת ביצוע נסיעה בלבד.
במערך תחבורה ציבורית עם תחנות סגורות, כגון רכבת ישראל או רכבות קלות, ייוצגו נקודת גישה לתחילת ביצוע נסיעה עבור תחנת הכניסה </t>
    </r>
    <r>
      <rPr>
        <u/>
        <sz val="11"/>
        <color theme="1"/>
        <rFont val="Arial"/>
        <family val="2"/>
        <scheme val="minor"/>
      </rPr>
      <t>וגם</t>
    </r>
    <r>
      <rPr>
        <sz val="11"/>
        <color theme="1"/>
        <rFont val="Arial"/>
        <family val="2"/>
        <scheme val="minor"/>
      </rPr>
      <t xml:space="preserve"> נקודת גישה לסיום ביצוע נסיעה עבור תחנת היציאה.
במימוש מזהה חכם מסוג יישומון סלולארי, מספר מזהה נקודת הגישה לנסיעה עשוי להיות מזוהה במגוון ממשקים כגון: BLE Beacon, US Beacon, QR Code, NFC, GPS, אולם מסמך זה מתייחס למימוש ממשק QR Code ברכבים וממשק GPS בתחנות סגורות עם שערים. מפעיל התח"צ עשוי להחליף את מספר נקודת הגישה ברכבים לפני תחילת ביצוע הנסיעה, על פי צרכיו או על פי הנחיית הרשות.
במימוש מזהה חכם מסוג כרטיס חכם Calypso, מספר מזהה נקודת הגישה לנסיעה מומש באמצעות ולידטור Calypso ונהלי הכרטוס החכם.</t>
    </r>
  </si>
  <si>
    <r>
      <t>תנועה</t>
    </r>
    <r>
      <rPr>
        <sz val="11"/>
        <color theme="1"/>
        <rFont val="Arial"/>
        <family val="2"/>
        <scheme val="minor"/>
      </rPr>
      <t xml:space="preserve"> – דיווח באצווה על תנועה במערכת, בהתאמה למוגדר בנוהל </t>
    </r>
    <r>
      <rPr>
        <u/>
        <sz val="11"/>
        <color rgb="FF3464BA"/>
        <rFont val="Arial"/>
        <family val="2"/>
        <scheme val="minor"/>
      </rPr>
      <t>"העברת תנועות במערכת"</t>
    </r>
    <r>
      <rPr>
        <sz val="11"/>
        <color theme="1"/>
        <rFont val="Arial"/>
        <family val="2"/>
        <scheme val="minor"/>
      </rPr>
      <t xml:space="preserve"> העדכני.</t>
    </r>
    <r>
      <rPr>
        <b/>
        <sz val="11"/>
        <color theme="1"/>
        <rFont val="Arial"/>
        <family val="2"/>
        <scheme val="minor"/>
      </rPr>
      <t xml:space="preserve">
</t>
    </r>
    <r>
      <rPr>
        <sz val="11"/>
        <color theme="1"/>
        <rFont val="Arial"/>
        <family val="2"/>
        <scheme val="minor"/>
      </rPr>
      <t>שיטת דיווח זו תשמש עבור מזהה חכם מסוג כרטיס חכם Calypso.</t>
    </r>
  </si>
  <si>
    <r>
      <t xml:space="preserve">אירוע </t>
    </r>
    <r>
      <rPr>
        <sz val="11"/>
        <color theme="1"/>
        <rFont val="Arial"/>
        <family val="2"/>
        <scheme val="minor"/>
      </rPr>
      <t>– דיווח באצווה על תנועה במערכת.</t>
    </r>
    <r>
      <rPr>
        <b/>
        <sz val="11"/>
        <color theme="1"/>
        <rFont val="Arial"/>
        <family val="2"/>
        <scheme val="minor"/>
      </rPr>
      <t xml:space="preserve">
</t>
    </r>
    <r>
      <rPr>
        <sz val="11"/>
        <color theme="1"/>
        <rFont val="Arial"/>
        <family val="2"/>
        <scheme val="minor"/>
      </rPr>
      <t>שיטת דיווח זו תשמש עבור מזהים חכמים מסוג כרטיס חכם Calypso ויישומון סלולארי.</t>
    </r>
  </si>
  <si>
    <r>
      <t xml:space="preserve">שדר </t>
    </r>
    <r>
      <rPr>
        <sz val="11"/>
        <color theme="1"/>
        <rFont val="Arial"/>
        <family val="2"/>
        <scheme val="minor"/>
      </rPr>
      <t>– דיווח מקוון על תנועה במערכת.</t>
    </r>
    <r>
      <rPr>
        <b/>
        <sz val="11"/>
        <color theme="1"/>
        <rFont val="Arial"/>
        <family val="2"/>
        <scheme val="minor"/>
      </rPr>
      <t xml:space="preserve">
</t>
    </r>
    <r>
      <rPr>
        <u/>
        <sz val="11"/>
        <color theme="1"/>
        <rFont val="Arial"/>
        <family val="2"/>
        <scheme val="minor"/>
      </rPr>
      <t>במרבית המקרים</t>
    </r>
    <r>
      <rPr>
        <sz val="11"/>
        <color theme="1"/>
        <rFont val="Arial"/>
        <family val="2"/>
        <scheme val="minor"/>
      </rPr>
      <t>, שיטת דיווח זו תשמש עבור מזהה חכם מסוג יישומון סלולארי.</t>
    </r>
  </si>
  <si>
    <r>
      <t>קובץ תנועות</t>
    </r>
    <r>
      <rPr>
        <sz val="11"/>
        <color theme="1"/>
        <rFont val="Arial"/>
        <family val="2"/>
        <scheme val="minor"/>
      </rPr>
      <t xml:space="preserve"> - מקבץ של תנועות Calypso המועברות יחדיו.</t>
    </r>
  </si>
  <si>
    <r>
      <t xml:space="preserve">קובץ דיווח </t>
    </r>
    <r>
      <rPr>
        <sz val="11"/>
        <color theme="1"/>
        <rFont val="Arial"/>
        <family val="2"/>
        <scheme val="minor"/>
      </rPr>
      <t>– מקבץ של אירועים המועברים יחדיו.</t>
    </r>
  </si>
  <si>
    <r>
      <rPr>
        <b/>
        <sz val="11"/>
        <color theme="1"/>
        <rFont val="Arial"/>
        <family val="2"/>
        <scheme val="minor"/>
      </rPr>
      <t>מערכת הדיווחים</t>
    </r>
    <r>
      <rPr>
        <sz val="11"/>
        <color theme="1"/>
        <rFont val="Arial"/>
        <family val="2"/>
        <scheme val="minor"/>
      </rPr>
      <t xml:space="preserve"> – מערכת אצווה של הרשות עם מאגר מידע מרכזי, המשתמשת בכספות מאובטחות לצורך קבלה ומסירה של קבצי דיווח אל ומהמשרד האחורי של המפעילים. מערכת הדיווחים מקבלת ומוסרת אירועים ביוזמת המפעילים ו/או הרשות.
מערכת זו תשמש את המפעילים גם לטובת דיווח כל תנועות ה-Calypso לרשות, בהתאמה למוגדר בנוהל </t>
    </r>
    <r>
      <rPr>
        <u/>
        <sz val="11"/>
        <color rgb="FF3464BA"/>
        <rFont val="Arial"/>
        <family val="2"/>
        <scheme val="minor"/>
      </rPr>
      <t>"העברת תנועות במערכת"</t>
    </r>
    <r>
      <rPr>
        <sz val="11"/>
        <color theme="1"/>
        <rFont val="Arial"/>
        <family val="2"/>
        <scheme val="minor"/>
      </rPr>
      <t xml:space="preserve"> העדכני.
מערכת זו משמשת כיום, בין היתר, לקליטת דיווחי ספירת הנוסעים ממפעילי התח"צ.</t>
    </r>
  </si>
  <si>
    <r>
      <t>שירות מקוון לשיתוף (שַׁמָּ"שׁ)</t>
    </r>
    <r>
      <rPr>
        <sz val="11"/>
        <color theme="1"/>
        <rFont val="Arial"/>
        <family val="2"/>
        <scheme val="minor"/>
      </rPr>
      <t xml:space="preserve"> – מערכת מקוונת של הרשות עם מאגר מידע מרכזי, המשתמשת בשרת תקשורת מאובטח לצורך קבלה ומסירה של שדרים אל ומהמשרד האחורי של המפעילים. השַׁמָּ"שׁ מקבל ומוסר שדרים ביוזמת המפעילים.</t>
    </r>
  </si>
  <si>
    <r>
      <t xml:space="preserve">כל קבצי תנועות ה-Calypso, בהתאמה למוגדר בנוהל </t>
    </r>
    <r>
      <rPr>
        <u/>
        <sz val="11"/>
        <color rgb="FF3464BA"/>
        <rFont val="Arial"/>
        <family val="2"/>
        <scheme val="minor"/>
      </rPr>
      <t>"העברת תנועות במערכת"</t>
    </r>
    <r>
      <rPr>
        <sz val="11"/>
        <color theme="1"/>
        <rFont val="Arial"/>
        <family val="2"/>
        <scheme val="minor"/>
      </rPr>
      <t xml:space="preserve"> העדכני.</t>
    </r>
  </si>
  <si>
    <r>
      <t>אמצעי תשלום</t>
    </r>
    <r>
      <rPr>
        <sz val="11"/>
        <color theme="1"/>
        <rFont val="Arial"/>
        <family val="2"/>
        <scheme val="minor"/>
      </rPr>
      <t xml:space="preserve"> – מפעיל התָּמָ"ר יתמוך באמצעי תשלום מסוג כרטיס אשראי ומסוג הרשאה לחיוב חשבון בנק. בשני המקרים יועברו התקבולים במלואם לחשבון של הרשות.</t>
    </r>
  </si>
  <si>
    <r>
      <t>המרת יתרות חוזים</t>
    </r>
    <r>
      <rPr>
        <sz val="11"/>
        <color theme="1"/>
        <rFont val="Arial"/>
        <family val="2"/>
        <scheme val="minor"/>
      </rPr>
      <t xml:space="preserve"> – במעמד שיוך כרטיס חכם אישי קיים לחשבון המרוחק, מפעיל התָּמָ"ר יבצע המרה של יתרות החוזים מהכרטיס לקרדיט בחשבון המרוחק.</t>
    </r>
  </si>
  <si>
    <r>
      <t xml:space="preserve">חוזה
</t>
    </r>
    <r>
      <rPr>
        <sz val="11"/>
        <color theme="1"/>
        <rFont val="Arial"/>
        <family val="2"/>
        <scheme val="minor"/>
      </rPr>
      <t>חופשי תקופתי
כרטיסיה
ערך צבור</t>
    </r>
  </si>
  <si>
    <r>
      <t xml:space="preserve">נוסחת המרת יתרה ל-₪
</t>
    </r>
    <r>
      <rPr>
        <sz val="11"/>
        <color theme="1"/>
        <rFont val="Arial"/>
        <family val="2"/>
        <scheme val="minor"/>
      </rPr>
      <t>p×((t-c-1)/t)</t>
    </r>
    <r>
      <rPr>
        <u/>
        <sz val="11"/>
        <color theme="1"/>
        <rFont val="Arial"/>
        <family val="2"/>
        <scheme val="minor"/>
      </rPr>
      <t xml:space="preserve">
</t>
    </r>
    <r>
      <rPr>
        <sz val="11"/>
        <color theme="1"/>
        <rFont val="Arial"/>
        <family val="2"/>
        <scheme val="minor"/>
      </rPr>
      <t>p×((n-m)/n)
q×((100%-d%)/(100%))</t>
    </r>
  </si>
  <si>
    <r>
      <t xml:space="preserve">מקרא
</t>
    </r>
    <r>
      <rPr>
        <sz val="11"/>
        <color theme="1"/>
        <rFont val="Arial"/>
        <family val="2"/>
        <scheme val="minor"/>
      </rPr>
      <t>p – מחיר חוזה לפרופיל במעמד טעינה
t – כמות ימים לחוזה התקופתי
c – כמות ימים שחלפה מתחילת החוזה התקופתי
n – כמות "ניקובים" לכרטיסיה
m – כמות "ניקובים" שנוצלה בכרטיסיה
q – יתרת יחידות ערך צבור
d – אחוז הנחת הפרופיל אליו משויך החוזה</t>
    </r>
  </si>
  <si>
    <r>
      <t xml:space="preserve">שעון מערכת </t>
    </r>
    <r>
      <rPr>
        <sz val="11"/>
        <color theme="1"/>
        <rFont val="Arial"/>
        <family val="2"/>
        <scheme val="minor"/>
      </rPr>
      <t>– רכיב מדידה לזמן, המאפשר תיעוד וסנכרון של תנועות, אירועים ושדרים המתרחשים במערכת על ציר הזמן.</t>
    </r>
  </si>
  <si>
    <r>
      <t xml:space="preserve">שרת שעון מדויק </t>
    </r>
    <r>
      <rPr>
        <sz val="11"/>
        <color theme="1"/>
        <rFont val="Arial"/>
        <family val="2"/>
        <scheme val="minor"/>
      </rPr>
      <t>– שרת המחובר לשעון אטומי, למקלט GPS או להתקן זמן מדויק אחר ומסונכרן מולו באמצעות הזדהות בפרוטוקולים מוכרים (למשל NTP).</t>
    </r>
  </si>
  <si>
    <r>
      <t xml:space="preserve">זמן אוניברסאלי מתואם (UTC) </t>
    </r>
    <r>
      <rPr>
        <sz val="11"/>
        <color theme="1"/>
        <rFont val="Arial"/>
        <family val="2"/>
        <scheme val="minor"/>
      </rPr>
      <t>- השעון הבסיסי בעולם שלפיו נמדדים ומתואמים השעונים במדינות השונות. אזורי זמן מסביב לעולם מתוארים ביחס לשעון הזה. לדוגמה, השעון המקומי בישראל הוא UTC+2 בחורף, ו-UTC+3 בשעון הקיץ.</t>
    </r>
  </si>
  <si>
    <r>
      <t xml:space="preserve">חתימת זמן </t>
    </r>
    <r>
      <rPr>
        <sz val="11"/>
        <color theme="1"/>
        <rFont val="Arial"/>
        <family val="2"/>
        <scheme val="minor"/>
      </rPr>
      <t>– תאריך ושעה עד לרמת דיוק של מילישנייה.</t>
    </r>
  </si>
  <si>
    <r>
      <t xml:space="preserve">חתימת מיקום </t>
    </r>
    <r>
      <rPr>
        <sz val="11"/>
        <color theme="1"/>
        <rFont val="Arial"/>
        <family val="2"/>
        <scheme val="minor"/>
      </rPr>
      <t>– קו אורך (Lon) וקו רוחב (Lat) המציינים מיקום יחסי על פני כדור הארץ בפורמט עשרוני.</t>
    </r>
  </si>
  <si>
    <r>
      <t xml:space="preserve">פוליגון תחנה </t>
    </r>
    <r>
      <rPr>
        <sz val="11"/>
        <color theme="1"/>
        <rFont val="Arial"/>
        <family val="2"/>
        <scheme val="minor"/>
      </rPr>
      <t>– מצולע המייצג מתחם גיאוגרפי של תחנה סגורה עם שערי גישה.</t>
    </r>
  </si>
  <si>
    <t>הנחיה זו באה בנוסף לאמור בנהלי הכרטוס החכם והנחיות אחרות בנושא הרב קו ואינה באה לגרוע מהן אלא להוסיף עליהן. כמו כן, אין בה לגרוע מהשימוש ומיישום הרב קו.</t>
  </si>
  <si>
    <t>הרשות מקדמת באמצעות המפעילים הקמה, התאמה, התקנה, תפעול ותחזוקה של מערכות כרטוס חכמות לטובת הנוסעים בתחבורה הציבורית.</t>
  </si>
  <si>
    <t>הנחיה זו נכנסת לתוקף עם פרסומה, אולם ישום ההנחיה יבוצע בהתאם ללוח הזמנים שיקבע על ידי הרשות.</t>
  </si>
  <si>
    <t>התאמת יחידות המבקר והכשרת המבקרים לביצוע ביקורת לנוסעים המחזיקים במגוון מזהים חכמים.</t>
  </si>
  <si>
    <t>התאמת מערכת הכרטוס לתמיכה בחוזה מָחָ"ר, בכפוף לפעולות המורשות לביצוע על ידי המפעיל.</t>
  </si>
  <si>
    <t>מַמָּ"שׁ</t>
  </si>
  <si>
    <r>
      <t xml:space="preserve">התאמת המשרד האחורי של מערכת הכרטוס להעברה וקבלה של מידע מול הרשות, לרבות כל תנועות ה-Calypso המוגדרות בנוהל </t>
    </r>
    <r>
      <rPr>
        <b/>
        <sz val="11"/>
        <color theme="8"/>
        <rFont val="Arial"/>
        <family val="2"/>
        <scheme val="minor"/>
      </rPr>
      <t>העברת תנועות במערכת</t>
    </r>
    <r>
      <rPr>
        <sz val="11"/>
        <color theme="1"/>
        <rFont val="Arial"/>
        <family val="2"/>
        <scheme val="minor"/>
      </rPr>
      <t xml:space="preserve"> העדכני, כל האירועים וכל השדרים המוגדרים במסמך זה.</t>
    </r>
  </si>
  <si>
    <t>הנוסע יוכל לשייך לחשבון המרוחק מגוון מזהים חכמים ומגוון אמצעי תשלום.</t>
  </si>
  <si>
    <t>ביצוע התחשבנות וביצוע חיוב ו/או זיכוי עיתי של הנוסעים, כמוגדר בצו הפיקוח על המחירים.</t>
  </si>
  <si>
    <t>גיוון ערוצי השירות ואמצעי הכרטוס העומדים לרשות הנוסעים לצריכת שירותי תחבורה ציבורית.</t>
  </si>
  <si>
    <t>הפקדת הפדיון מהתקבולים עבור השירותים שנצרכו לחשבון הבנק של הרשות.</t>
  </si>
  <si>
    <t>אימות ביצוע הפעילות בתחבורה הציבורית אל מול ערוצי בקרה חיצוניים.</t>
  </si>
  <si>
    <r>
      <t xml:space="preserve">אירוע </t>
    </r>
    <r>
      <rPr>
        <sz val="11"/>
        <color theme="1"/>
        <rFont val="Arial"/>
        <family val="2"/>
        <scheme val="minor"/>
      </rPr>
      <t>– דיווח באצווה על תנועה במערכת, אשר ישמש עבור כל סוגי המזהים הכמים.</t>
    </r>
  </si>
  <si>
    <r>
      <t xml:space="preserve">שדר </t>
    </r>
    <r>
      <rPr>
        <sz val="11"/>
        <color theme="1"/>
        <rFont val="Arial"/>
        <family val="2"/>
        <scheme val="minor"/>
      </rPr>
      <t>– דיווח מקוון על תנועה במערכת, אשר ישמש עבור כל סוגי המזהים הכמים.</t>
    </r>
  </si>
  <si>
    <r>
      <t xml:space="preserve">תָּמָ"ר </t>
    </r>
    <r>
      <rPr>
        <sz val="11"/>
        <color theme="1"/>
        <rFont val="Arial"/>
        <family val="2"/>
        <scheme val="minor"/>
      </rPr>
      <t xml:space="preserve">– </t>
    </r>
    <r>
      <rPr>
        <b/>
        <sz val="11"/>
        <color theme="1"/>
        <rFont val="Arial"/>
        <family val="2"/>
        <scheme val="minor"/>
      </rPr>
      <t>ת</t>
    </r>
    <r>
      <rPr>
        <sz val="11"/>
        <color theme="1"/>
        <rFont val="Arial"/>
        <family val="2"/>
        <scheme val="minor"/>
      </rPr>
      <t xml:space="preserve">חבורה ציבורית </t>
    </r>
    <r>
      <rPr>
        <b/>
        <sz val="11"/>
        <color theme="1"/>
        <rFont val="Arial"/>
        <family val="2"/>
        <scheme val="minor"/>
      </rPr>
      <t>מ</t>
    </r>
    <r>
      <rPr>
        <sz val="11"/>
        <color theme="1"/>
        <rFont val="Arial"/>
        <family val="2"/>
        <scheme val="minor"/>
      </rPr>
      <t>בוססת חשבון מ</t>
    </r>
    <r>
      <rPr>
        <b/>
        <sz val="11"/>
        <color theme="1"/>
        <rFont val="Arial"/>
        <family val="2"/>
        <scheme val="minor"/>
      </rPr>
      <t>ר</t>
    </r>
    <r>
      <rPr>
        <sz val="11"/>
        <color theme="1"/>
        <rFont val="Arial"/>
        <family val="2"/>
        <scheme val="minor"/>
      </rPr>
      <t>וחק הינה תפיסת פתרון המאפשר לנוסעים לצרוך שירותים בתחבורה הציבורית בצורה נוחה (בלעז, MaaS).</t>
    </r>
  </si>
  <si>
    <r>
      <rPr>
        <b/>
        <sz val="11"/>
        <color theme="1"/>
        <rFont val="Arial"/>
        <family val="2"/>
        <scheme val="minor"/>
      </rPr>
      <t>מָחָ"ר</t>
    </r>
    <r>
      <rPr>
        <sz val="11"/>
        <color theme="1"/>
        <rFont val="Arial"/>
        <family val="2"/>
        <scheme val="minor"/>
      </rPr>
      <t xml:space="preserve"> – אוסף של שירותים המסופקים לנוסע בתחבורה הציבורית באמצעות מערכת מרכזית </t>
    </r>
    <r>
      <rPr>
        <b/>
        <sz val="11"/>
        <color theme="1"/>
        <rFont val="Arial"/>
        <family val="2"/>
        <scheme val="minor"/>
      </rPr>
      <t>מ</t>
    </r>
    <r>
      <rPr>
        <sz val="11"/>
        <color theme="1"/>
        <rFont val="Arial"/>
        <family val="2"/>
        <scheme val="minor"/>
      </rPr>
      <t>בוססת על מידע המתקבל ממקורות שונים ל</t>
    </r>
    <r>
      <rPr>
        <b/>
        <sz val="11"/>
        <color theme="1"/>
        <rFont val="Arial"/>
        <family val="2"/>
        <scheme val="minor"/>
      </rPr>
      <t>ח</t>
    </r>
    <r>
      <rPr>
        <sz val="11"/>
        <color theme="1"/>
        <rFont val="Arial"/>
        <family val="2"/>
        <scheme val="minor"/>
      </rPr>
      <t>שבון מ</t>
    </r>
    <r>
      <rPr>
        <b/>
        <sz val="11"/>
        <color theme="1"/>
        <rFont val="Arial"/>
        <family val="2"/>
        <scheme val="minor"/>
      </rPr>
      <t>ר</t>
    </r>
    <r>
      <rPr>
        <sz val="11"/>
        <color theme="1"/>
        <rFont val="Arial"/>
        <family val="2"/>
        <scheme val="minor"/>
      </rPr>
      <t>וחק (מָחָ"ר). החשבון המרוחק משויך לנוסע ומאפשר לו את צריכת השירותים בחשבון באמצעות מסלקות ומרכזי שירות מסוגים שונים.</t>
    </r>
  </si>
  <si>
    <r>
      <t>שַׁמָּ"שׁ</t>
    </r>
    <r>
      <rPr>
        <sz val="11"/>
        <color theme="1"/>
        <rFont val="Arial"/>
        <family val="2"/>
        <scheme val="minor"/>
      </rPr>
      <t xml:space="preserve"> – </t>
    </r>
    <r>
      <rPr>
        <b/>
        <sz val="11"/>
        <color theme="1"/>
        <rFont val="Arial"/>
        <family val="2"/>
        <scheme val="minor"/>
      </rPr>
      <t>ש</t>
    </r>
    <r>
      <rPr>
        <sz val="11"/>
        <color theme="1"/>
        <rFont val="Arial"/>
        <family val="2"/>
        <scheme val="minor"/>
      </rPr>
      <t xml:space="preserve">ירות </t>
    </r>
    <r>
      <rPr>
        <b/>
        <sz val="11"/>
        <color theme="1"/>
        <rFont val="Arial"/>
        <family val="2"/>
        <scheme val="minor"/>
      </rPr>
      <t>מ</t>
    </r>
    <r>
      <rPr>
        <sz val="11"/>
        <color theme="1"/>
        <rFont val="Arial"/>
        <family val="2"/>
        <scheme val="minor"/>
      </rPr>
      <t>קוון ל</t>
    </r>
    <r>
      <rPr>
        <b/>
        <sz val="11"/>
        <color theme="1"/>
        <rFont val="Arial"/>
        <family val="2"/>
        <scheme val="minor"/>
      </rPr>
      <t>ש</t>
    </r>
    <r>
      <rPr>
        <sz val="11"/>
        <color theme="1"/>
        <rFont val="Arial"/>
        <family val="2"/>
        <scheme val="minor"/>
      </rPr>
      <t>יתוף הינו מערכת מקוונת של הרשות עם מאגר מידע מרכזי, המשתמש בשרת תקשורת מאובטח לצורך קבלה ומסירה של שדרים אל ומהמשרד האחורי של המפעילים. השַׁמָּ"שׁ מקבל ומוסר שדרים ביוזמת המפעילים.</t>
    </r>
  </si>
  <si>
    <r>
      <t>חוזה נסיעה (Contract)</t>
    </r>
    <r>
      <rPr>
        <sz val="11"/>
        <color theme="1"/>
        <rFont val="Arial"/>
        <family val="2"/>
        <scheme val="minor"/>
      </rPr>
      <t xml:space="preserve"> – קבוצת פרמטרים ונתונים המקושרת למזהה החכם ומגדירה זכויות נסיעה.</t>
    </r>
  </si>
  <si>
    <r>
      <t>חוזה מָחָ"ר</t>
    </r>
    <r>
      <rPr>
        <sz val="11"/>
        <color theme="1"/>
        <rFont val="Arial"/>
        <family val="2"/>
        <scheme val="minor"/>
      </rPr>
      <t xml:space="preserve"> – חוזה המיושם במזהה חכם רב-קו Calypso.
מפעילי תָּמָ"ר בלבד מורשים לבצע פעולות על חוזה מָחָ"ר, למעט פעולות תיקוף וביקורת שאותם רשאים לבצע מפעילי תח"צ בלבד.
מפעילי מַמָּ"שׁ ומפעילים וירטואליים אינם מורשים לבצע פעולות על חוזה מָחָ"ר כלל.</t>
    </r>
  </si>
  <si>
    <r>
      <t xml:space="preserve">מספר מזהה חכם </t>
    </r>
    <r>
      <rPr>
        <sz val="11"/>
        <color theme="1"/>
        <rFont val="Arial"/>
        <family val="2"/>
        <scheme val="minor"/>
      </rPr>
      <t xml:space="preserve">– מספר חד-ערכי המשויך למזהה חכם ומבדל אותו מיתר המזהים החכמים </t>
    </r>
    <r>
      <rPr>
        <u/>
        <sz val="11"/>
        <color theme="1"/>
        <rFont val="Arial"/>
        <family val="2"/>
        <scheme val="minor"/>
      </rPr>
      <t>מאותו סוג</t>
    </r>
    <r>
      <rPr>
        <sz val="11"/>
        <color theme="1"/>
        <rFont val="Arial"/>
        <family val="2"/>
        <scheme val="minor"/>
      </rPr>
      <t>. לדוגמא, בכרטיס חכם בתקן Calypso טווח הערכים המיוצג באמצעות 8 בתים בינאריים הינו 0-18,446,744,073,709,551,616 (2</t>
    </r>
    <r>
      <rPr>
        <vertAlign val="superscript"/>
        <sz val="11"/>
        <color theme="1"/>
        <rFont val="Arial"/>
        <family val="2"/>
        <scheme val="minor"/>
      </rPr>
      <t>64</t>
    </r>
    <r>
      <rPr>
        <sz val="11"/>
        <color theme="1"/>
        <rFont val="Arial"/>
        <family val="2"/>
        <scheme val="minor"/>
      </rPr>
      <t>).</t>
    </r>
  </si>
  <si>
    <r>
      <t>חשבון מרוחק מקבץ</t>
    </r>
    <r>
      <rPr>
        <sz val="11"/>
        <color theme="1"/>
        <rFont val="Arial"/>
        <family val="2"/>
        <scheme val="minor"/>
      </rPr>
      <t xml:space="preserve"> – </t>
    </r>
    <r>
      <rPr>
        <u/>
        <sz val="11"/>
        <color theme="1"/>
        <rFont val="Arial"/>
        <family val="2"/>
        <scheme val="minor"/>
      </rPr>
      <t>מימוש פרטי</t>
    </r>
    <r>
      <rPr>
        <sz val="11"/>
        <color theme="1"/>
        <rFont val="Arial"/>
        <family val="2"/>
        <scheme val="minor"/>
      </rPr>
      <t xml:space="preserve"> העשוי להיות מוצע ע"י מפעיל התָּמָ"ר או מפעיל מַמָּ"שׁ לגורמים שונים כגון בתי אב או מוסדות. לחשבון המרוחק המקבץ ישויכו חשבונות מרוחקים של נוסעים. שירותים מוצעים כדוגמת חיוב גורם משלם אחד, חשבונית מס מרכזת, דוחות מרכזים וכד'.</t>
    </r>
  </si>
  <si>
    <r>
      <t xml:space="preserve">כללי עיגול לנתונים כספיים </t>
    </r>
    <r>
      <rPr>
        <sz val="11"/>
        <color theme="1"/>
        <rFont val="Arial"/>
        <family val="2"/>
        <scheme val="minor"/>
      </rPr>
      <t>– הנתונים הכספיים ייוצגו ב</t>
    </r>
    <r>
      <rPr>
        <b/>
        <sz val="11"/>
        <color theme="1"/>
        <rFont val="Arial"/>
        <family val="2"/>
        <scheme val="minor"/>
      </rPr>
      <t>אגורות</t>
    </r>
    <r>
      <rPr>
        <sz val="11"/>
        <color theme="1"/>
        <rFont val="Arial"/>
        <family val="2"/>
        <scheme val="minor"/>
      </rPr>
      <t xml:space="preserve">, כאשר לצורך חישובי הביניים והחישוב הסופי יעשה שימוש ב-6 ספרות מימין לנקודה העשרונית.
יש </t>
    </r>
    <r>
      <rPr>
        <b/>
        <sz val="11"/>
        <color theme="1"/>
        <rFont val="Arial"/>
        <family val="2"/>
        <scheme val="minor"/>
      </rPr>
      <t>לקצוץ</t>
    </r>
    <r>
      <rPr>
        <sz val="11"/>
        <color theme="1"/>
        <rFont val="Arial"/>
        <family val="2"/>
        <scheme val="minor"/>
      </rPr>
      <t xml:space="preserve"> את כל הספרות מימין לנקודה העשרונית על תוצאת החישוב הסופית בלבד.
לדוגמא, תוצאת החישוב הסופית הינה 32853.658743 אגורות, אזי הנתון הכספי הינו 32853 אגורות, כלומר 328.53 ש"ח.</t>
    </r>
  </si>
  <si>
    <t>4.30</t>
  </si>
  <si>
    <t>4.31</t>
  </si>
  <si>
    <t>4.32</t>
  </si>
  <si>
    <t>4.33</t>
  </si>
  <si>
    <t>4.34</t>
  </si>
  <si>
    <t>התקנת אמצעי תיקוף בכל אמצעי התחבורה הציבורית.</t>
  </si>
  <si>
    <r>
      <rPr>
        <b/>
        <sz val="11"/>
        <rFont val="Arial"/>
        <family val="2"/>
        <scheme val="minor"/>
      </rPr>
      <t>אמצעי תיקוף</t>
    </r>
    <r>
      <rPr>
        <sz val="11"/>
        <rFont val="Arial"/>
        <family val="2"/>
        <scheme val="minor"/>
      </rPr>
      <t xml:space="preserve"> - ראו </t>
    </r>
    <r>
      <rPr>
        <b/>
        <sz val="11"/>
        <color theme="8"/>
        <rFont val="Arial"/>
        <family val="2"/>
        <scheme val="minor"/>
      </rPr>
      <t>הנחיות למימוש תיקוף בתחבורה הציבורית</t>
    </r>
    <r>
      <rPr>
        <sz val="11"/>
        <rFont val="Arial"/>
        <family val="2"/>
        <scheme val="minor"/>
      </rPr>
      <t xml:space="preserve"> בקישור https://www.gov.il/he/departments/general/guidelines_for_the_implementation_of_means_of_validation_in_public_transportation</t>
    </r>
  </si>
  <si>
    <r>
      <t xml:space="preserve">ראו </t>
    </r>
    <r>
      <rPr>
        <b/>
        <sz val="11"/>
        <color theme="8"/>
        <rFont val="Arial"/>
        <family val="2"/>
        <scheme val="minor"/>
      </rPr>
      <t>הגדרות בנושא כרטוס חכם</t>
    </r>
    <r>
      <rPr>
        <sz val="11"/>
        <rFont val="Arial"/>
        <family val="2"/>
        <scheme val="minor"/>
      </rPr>
      <t xml:space="preserve"> בקישור https://www.gov.il/he/departments/general/smart_ticketing
ההגדרות להלן מתווספות ו/או מרחיבות את ההגדרות בנוהל לעיל.</t>
    </r>
  </si>
  <si>
    <t>4.35</t>
  </si>
  <si>
    <t>4.36</t>
  </si>
  <si>
    <r>
      <t xml:space="preserve">חוזה               _
</t>
    </r>
    <r>
      <rPr>
        <sz val="11"/>
        <color theme="1"/>
        <rFont val="Arial"/>
        <family val="2"/>
        <scheme val="minor"/>
      </rPr>
      <t>חופשי תקופתי
כרטיסיה
ערך צבור</t>
    </r>
  </si>
  <si>
    <r>
      <t xml:space="preserve">נוסחת המרת יתרה לערך נקוב ב-₪
</t>
    </r>
    <r>
      <rPr>
        <sz val="11"/>
        <color theme="1"/>
        <rFont val="Arial"/>
        <family val="2"/>
        <scheme val="minor"/>
      </rPr>
      <t>p×((t-c-1)/t)</t>
    </r>
    <r>
      <rPr>
        <u/>
        <sz val="11"/>
        <color theme="1"/>
        <rFont val="Arial"/>
        <family val="2"/>
        <scheme val="minor"/>
      </rPr>
      <t xml:space="preserve">
</t>
    </r>
    <r>
      <rPr>
        <sz val="11"/>
        <color theme="1"/>
        <rFont val="Arial"/>
        <family val="2"/>
        <scheme val="minor"/>
      </rPr>
      <t>p×((n-m)/n)
q×((100%-d%)/(100%))</t>
    </r>
  </si>
  <si>
    <r>
      <t xml:space="preserve">מקרא                                                              _
</t>
    </r>
    <r>
      <rPr>
        <sz val="11"/>
        <color theme="1"/>
        <rFont val="Arial"/>
        <family val="2"/>
        <scheme val="minor"/>
      </rPr>
      <t>p – מחיר חוזה לפרופיל במעמד טעינה
t – כמות ימים לחוזה התקופתי
c – כמות ימים שחלפה מתחילת החוזה התקופתי
n – כמות "ניקובים" לכרטיסיה
m – כמות "ניקובים" שנוצלה בכרטיסיה
q – יתרת יחידות ערך צבור
d – אחוז הנחת הפרופיל אליו משויך החוזה</t>
    </r>
  </si>
  <si>
    <r>
      <t xml:space="preserve">זמן אוניברסאלי מתואם (UTC) </t>
    </r>
    <r>
      <rPr>
        <sz val="11"/>
        <color theme="1"/>
        <rFont val="Arial"/>
        <family val="2"/>
        <scheme val="minor"/>
      </rPr>
      <t>- השעון הבסיסי בעולם שלפיו נמדדים ומתואמים השעונים במדינות השונות. אזורי זמן מסביב לעולם מתוארים ביחס לשעון הזה. לדוגמה, השעון המקומי בישראל בחורף הינו UTC+2 ובקיץ הינו UTC+3.</t>
    </r>
  </si>
  <si>
    <r>
      <t>המרת יתרות חוזים</t>
    </r>
    <r>
      <rPr>
        <sz val="11"/>
        <color theme="1"/>
        <rFont val="Arial"/>
        <family val="2"/>
        <scheme val="minor"/>
      </rPr>
      <t xml:space="preserve"> – מפעיל תָּמָ"ר ומפעיל מַמָּ"שׁ יבצעו המרה של יתרת חוזה ממזהה חכם קב-קו Calypso לערך נקוב ב-₪.
תוצאת ההמרה תנתן בחזרה לנוסע באופן המוגדר בנהלי הכרטוס החכם.</t>
    </r>
  </si>
  <si>
    <r>
      <t xml:space="preserve">אסימון חשבון מרוחק </t>
    </r>
    <r>
      <rPr>
        <sz val="11"/>
        <color theme="1"/>
        <rFont val="Arial"/>
        <family val="2"/>
        <scheme val="minor"/>
      </rPr>
      <t xml:space="preserve">– מספר חד-ערכי המייצג מספר חשבון מרוחק, אשר עשוי להיות משויך למזהה חכם </t>
    </r>
    <r>
      <rPr>
        <u/>
        <sz val="11"/>
        <color theme="1"/>
        <rFont val="Arial"/>
        <family val="2"/>
        <scheme val="minor"/>
      </rPr>
      <t>מכל סוג</t>
    </r>
    <r>
      <rPr>
        <sz val="11"/>
        <color theme="1"/>
        <rFont val="Arial"/>
        <family val="2"/>
        <scheme val="minor"/>
      </rPr>
      <t xml:space="preserve">. מספר זה משמש לזיהוי הנוסע. בנוהל </t>
    </r>
    <r>
      <rPr>
        <b/>
        <sz val="11"/>
        <color theme="8"/>
        <rFont val="Arial"/>
        <family val="2"/>
        <scheme val="minor"/>
      </rPr>
      <t>העברת תנועות במערכת</t>
    </r>
    <r>
      <rPr>
        <sz val="11"/>
        <color theme="1"/>
        <rFont val="Arial"/>
        <family val="2"/>
        <scheme val="minor"/>
      </rPr>
      <t xml:space="preserve"> מוקצה שדה באורך 20 בתים לייצוג דצימלי של מספר הכרטיס החכם בתקן Calypso. לצרכי תאימות, שדה זה משמש גם עבור ייצוג מזהים חכמים מסוגים אחרים, כאשר יכולת ההבחנה בין כל סוגי המזהים החכמים תמומש באמצעות הקצאת אסימון לחשבון מרוחק. האסימון נמצא בטווח הערכים הדצימליים שמעל המספר 18,446,744,073,709,551,616 ועד 99,999,999,999,999,999,999.</t>
    </r>
  </si>
  <si>
    <r>
      <t xml:space="preserve">אסימון מקוצר לחשבון מרוחק </t>
    </r>
    <r>
      <rPr>
        <sz val="11"/>
        <color theme="1"/>
        <rFont val="Arial"/>
        <family val="2"/>
        <scheme val="minor"/>
      </rPr>
      <t>– מספר חד-ערכי לייצוג מספר חשבון מרוחק, אשר ישמש כמזהה בתנועות כספיות. המספר יכיל עד 9 ספרות ויצורף לתנועות כספיות. לדוגמא, יאוחסן בשדה "Z" בטרנזקציות בכרטיסי חיוב, על מנת שיהיה ניתן לעקוב אחר התנועה העוברת דרך כל הגורמים המעורבים בהשלמת החיוב (מפעיל תָּמָ"ר או מפעיל מַמָּ"שׁ, שער תשלומים, שב"א, חברת האשראי).</t>
    </r>
    <r>
      <rPr>
        <b/>
        <sz val="11"/>
        <color theme="1"/>
        <rFont val="Arial"/>
        <family val="2"/>
        <scheme val="minor"/>
      </rPr>
      <t xml:space="preserve"> </t>
    </r>
    <r>
      <rPr>
        <sz val="11"/>
        <color theme="1"/>
        <rFont val="Arial"/>
        <family val="2"/>
        <scheme val="minor"/>
      </rPr>
      <t>דוגמא נוספת, יאוחסן בשדה HolderIdNumber בסביבה של מזהה חכם מסוג רב-קו Calypso.</t>
    </r>
  </si>
  <si>
    <r>
      <t xml:space="preserve">הקצאת אסימון למספר חשבון מרוחק </t>
    </r>
    <r>
      <rPr>
        <sz val="11"/>
        <color theme="1"/>
        <rFont val="Arial"/>
        <family val="2"/>
        <scheme val="minor"/>
      </rPr>
      <t>– מוקצה למפעיל תָּמָ"ר או מפעיל מַמָּ"שׁ על ידי הרשות באמצעות השַׁמָּ"שׁ. מפעיל זה מעביר סוג מזהה חכם ומספר חד-ערכי פנימי אצלו המייצג את החשבון המרוחק של הנוסע ומקבל בתמורה אסימון חד-חד-ערכי המייצג את מספר החשבון המרוחק בענף כולו וכן אסימון מקוצר לשימוש כמזהה בתנועות כספיות. בנוסף, כאשר משויך לחשבון המרוחק מזהה חכם מסוג רב-קו Calypso או כרטיס חיוב EMV, יעביר מפעיל זה גם את מספר הכרטיס או מספר חליפי המייצג את הכרטיס, בכדי שיהיה ניתן לייחס לחשבון המרוחק תנועות אשר מקורן במערכות הכרטוס של מפעילי התח"צ.</t>
    </r>
  </si>
  <si>
    <r>
      <t>אמצעי תשלום</t>
    </r>
    <r>
      <rPr>
        <sz val="11"/>
        <color theme="1"/>
        <rFont val="Arial"/>
        <family val="2"/>
        <scheme val="minor"/>
      </rPr>
      <t xml:space="preserve"> – מפעיל תָּמָ"ר יתמוך באמצעי תשלום מסוג כרטיס חיוב של מנפיקים בישראל/בחו"ל כגון כרטיס אשראי (Credit), כרטיס חיוב מיידי (Debit), כרטיס נטען (Prepaid) (להלן </t>
    </r>
    <r>
      <rPr>
        <b/>
        <sz val="11"/>
        <color theme="1"/>
        <rFont val="Arial"/>
        <family val="2"/>
        <scheme val="minor"/>
      </rPr>
      <t>אשראי</t>
    </r>
    <r>
      <rPr>
        <sz val="11"/>
        <color theme="1"/>
        <rFont val="Arial"/>
        <family val="2"/>
        <scheme val="minor"/>
      </rPr>
      <t xml:space="preserve">) </t>
    </r>
    <r>
      <rPr>
        <u/>
        <sz val="11"/>
        <color theme="1"/>
        <rFont val="Arial"/>
        <family val="2"/>
        <scheme val="minor"/>
      </rPr>
      <t>וגם</t>
    </r>
    <r>
      <rPr>
        <sz val="11"/>
        <color theme="1"/>
        <rFont val="Arial"/>
        <family val="2"/>
        <scheme val="minor"/>
      </rPr>
      <t xml:space="preserve"> הרשאה לחיוב חשבון בנק (להלן </t>
    </r>
    <r>
      <rPr>
        <b/>
        <sz val="11"/>
        <color theme="1"/>
        <rFont val="Arial"/>
        <family val="2"/>
        <scheme val="minor"/>
      </rPr>
      <t>הו"ק</t>
    </r>
    <r>
      <rPr>
        <sz val="11"/>
        <color theme="1"/>
        <rFont val="Arial"/>
        <family val="2"/>
        <scheme val="minor"/>
      </rPr>
      <t xml:space="preserve">).
מפעיל מַמָּ"שׁ יתמוך בנוסף </t>
    </r>
    <r>
      <rPr>
        <u/>
        <sz val="11"/>
        <color theme="1"/>
        <rFont val="Arial"/>
        <family val="2"/>
        <scheme val="minor"/>
      </rPr>
      <t>גם</t>
    </r>
    <r>
      <rPr>
        <sz val="11"/>
        <color theme="1"/>
        <rFont val="Arial"/>
        <family val="2"/>
        <scheme val="minor"/>
      </rPr>
      <t xml:space="preserve"> באמצעי תשלום מסוג שטרות ומעות ישראלים (להלן </t>
    </r>
    <r>
      <rPr>
        <b/>
        <sz val="11"/>
        <color theme="1"/>
        <rFont val="Arial"/>
        <family val="2"/>
        <scheme val="minor"/>
      </rPr>
      <t>מזומן</t>
    </r>
    <r>
      <rPr>
        <sz val="11"/>
        <color theme="1"/>
        <rFont val="Arial"/>
        <family val="2"/>
        <scheme val="minor"/>
      </rPr>
      <t>).
התקבולים יועברו במלואם לחשבון של הרשות.</t>
    </r>
  </si>
  <si>
    <r>
      <t xml:space="preserve">ראו </t>
    </r>
    <r>
      <rPr>
        <b/>
        <sz val="11"/>
        <color theme="8"/>
        <rFont val="Arial"/>
        <family val="2"/>
        <scheme val="minor"/>
      </rPr>
      <t>אוגדן נהלי כרטוס חכם</t>
    </r>
    <r>
      <rPr>
        <sz val="11"/>
        <color theme="1"/>
        <rFont val="Arial"/>
        <family val="2"/>
        <charset val="177"/>
        <scheme val="minor"/>
      </rPr>
      <t xml:space="preserve">, בכפוף להתאמות המתבקשות מאופי מתן חלק מהשירותים מרחוק ומסוגי המזהים החכמים הנתמכים.
ראו מסמכים:
</t>
    </r>
    <r>
      <rPr>
        <b/>
        <sz val="11"/>
        <color theme="8"/>
        <rFont val="Arial"/>
        <family val="2"/>
        <scheme val="minor"/>
      </rPr>
      <t>הנחיות למפעילים למימוש מסלקה ומרכזי שירות
הנחיות למפעילי התחבורה הציבורית למימוש כרטוס מָחָ"ר
הנחיות למפעילי תחבורה ציבורית מבוססת חשבון מרוחק למימוש כרטוס מָחָ"ר</t>
    </r>
  </si>
  <si>
    <t xml:space="preserve">מעבדה
</t>
  </si>
  <si>
    <t xml:space="preserve">מעבדה
</t>
  </si>
  <si>
    <r>
      <rPr>
        <b/>
        <sz val="11"/>
        <color theme="1"/>
        <rFont val="Arial"/>
        <family val="2"/>
        <scheme val="minor"/>
      </rPr>
      <t xml:space="preserve">חלופות ליישום מזהה לנקודת גישה לנסיעה </t>
    </r>
    <r>
      <rPr>
        <sz val="11"/>
        <color theme="1"/>
        <rFont val="Arial"/>
        <family val="2"/>
        <charset val="177"/>
        <scheme val="minor"/>
      </rPr>
      <t xml:space="preserve">- מפעיל התח"צ רשאי ליישם:
</t>
    </r>
    <r>
      <rPr>
        <sz val="11"/>
        <color theme="1"/>
        <rFont val="Calibri"/>
        <family val="2"/>
      </rPr>
      <t>•</t>
    </r>
    <r>
      <rPr>
        <sz val="11"/>
        <color theme="1"/>
        <rFont val="Calibri"/>
        <family val="2"/>
        <charset val="177"/>
      </rPr>
      <t xml:space="preserve"> כ-QR על גבי </t>
    </r>
    <r>
      <rPr>
        <sz val="11"/>
        <color theme="1"/>
        <rFont val="Arial"/>
        <family val="2"/>
        <charset val="177"/>
        <scheme val="minor"/>
      </rPr>
      <t xml:space="preserve">המסך הראשי (מסך ברירת המחדל) בתצוגת אמצעי התיקוף הקיימים אצלו </t>
    </r>
    <r>
      <rPr>
        <u/>
        <sz val="11"/>
        <color theme="1"/>
        <rFont val="Arial"/>
        <family val="2"/>
        <scheme val="minor"/>
      </rPr>
      <t>במקום</t>
    </r>
    <r>
      <rPr>
        <sz val="11"/>
        <color theme="1"/>
        <rFont val="Arial"/>
        <family val="2"/>
        <charset val="177"/>
        <scheme val="minor"/>
      </rPr>
      <t xml:space="preserve"> או </t>
    </r>
    <r>
      <rPr>
        <u/>
        <sz val="11"/>
        <color theme="1"/>
        <rFont val="Arial"/>
        <family val="2"/>
        <scheme val="minor"/>
      </rPr>
      <t>בנוסף</t>
    </r>
    <r>
      <rPr>
        <sz val="11"/>
        <color theme="1"/>
        <rFont val="Arial"/>
        <family val="2"/>
        <charset val="177"/>
        <scheme val="minor"/>
      </rPr>
      <t xml:space="preserve"> על היישום על גבי שלט.
</t>
    </r>
    <r>
      <rPr>
        <sz val="11"/>
        <color theme="1"/>
        <rFont val="Calibri"/>
        <family val="2"/>
      </rPr>
      <t>•</t>
    </r>
    <r>
      <rPr>
        <sz val="11"/>
        <color theme="1"/>
        <rFont val="Calibri"/>
        <family val="2"/>
        <charset val="177"/>
      </rPr>
      <t xml:space="preserve"> כ-QR על גבי </t>
    </r>
    <r>
      <rPr>
        <sz val="11"/>
        <color theme="1"/>
        <rFont val="Arial"/>
        <family val="2"/>
        <charset val="177"/>
        <scheme val="minor"/>
      </rPr>
      <t xml:space="preserve">מסכים ראשיים (מסכי ברירת מחדל) בתצוגות של מכשירים נוספים הקיימים אצלו ואשר הינם נגישים לנוסעים </t>
    </r>
    <r>
      <rPr>
        <u/>
        <sz val="11"/>
        <color theme="1"/>
        <rFont val="Arial"/>
        <family val="2"/>
        <scheme val="minor"/>
      </rPr>
      <t>בנוסף</t>
    </r>
    <r>
      <rPr>
        <sz val="11"/>
        <color theme="1"/>
        <rFont val="Arial"/>
        <family val="2"/>
        <charset val="177"/>
        <scheme val="minor"/>
      </rPr>
      <t xml:space="preserve"> על היישום על גבי שלט ו/או מסך אמצעי התיקוף.
</t>
    </r>
    <r>
      <rPr>
        <sz val="11"/>
        <color theme="1"/>
        <rFont val="Calibri"/>
        <family val="2"/>
      </rPr>
      <t>•</t>
    </r>
    <r>
      <rPr>
        <sz val="11"/>
        <color theme="1"/>
        <rFont val="Calibri"/>
        <family val="2"/>
        <charset val="177"/>
      </rPr>
      <t xml:space="preserve"> כטבלת המרה של איכון מיקום תחנה סגורה עם שערים </t>
    </r>
    <r>
      <rPr>
        <u/>
        <sz val="11"/>
        <color theme="1"/>
        <rFont val="Calibri"/>
        <family val="2"/>
      </rPr>
      <t>במקום</t>
    </r>
    <r>
      <rPr>
        <sz val="11"/>
        <color theme="1"/>
        <rFont val="Calibri"/>
        <family val="2"/>
        <charset val="177"/>
      </rPr>
      <t xml:space="preserve"> ליישם על גבי שלט או בנוסף על היישום על גבי שלט.</t>
    </r>
    <r>
      <rPr>
        <sz val="11"/>
        <color theme="1"/>
        <rFont val="Arial"/>
        <family val="2"/>
        <scheme val="minor"/>
      </rPr>
      <t xml:space="preserve"> במידת הצורך, יתקין מפעיל התח"צ ציוד מסוג GPS Repeater המותאם לערוצים שנעשה בהם שימוש בארץ.</t>
    </r>
  </si>
  <si>
    <r>
      <rPr>
        <b/>
        <sz val="11"/>
        <color theme="1"/>
        <rFont val="Arial"/>
        <family val="2"/>
        <scheme val="minor"/>
      </rPr>
      <t>כמות שלטי ה-QR</t>
    </r>
    <r>
      <rPr>
        <sz val="11"/>
        <color theme="1"/>
        <rFont val="Arial"/>
        <family val="2"/>
        <charset val="177"/>
        <scheme val="minor"/>
      </rPr>
      <t xml:space="preserve"> שתותקן על ידי מפעיל התח"צ תהיה כלהלן:
רכב = כמות הפתחים +1.
תחנה סגורה = כמות השערים בכניסה/יציאה לתחנה הסגורה + 8.
רזרבה תפעולית = 10% מהכמות לעיל להחלפת שלטים שנתבלו או הושחתו</t>
    </r>
  </si>
  <si>
    <r>
      <rPr>
        <b/>
        <sz val="11"/>
        <color theme="1"/>
        <rFont val="Arial"/>
        <family val="2"/>
        <scheme val="minor"/>
      </rPr>
      <t>מערכת הכרטוס</t>
    </r>
    <r>
      <rPr>
        <sz val="11"/>
        <color theme="1"/>
        <rFont val="Arial"/>
        <family val="2"/>
        <charset val="177"/>
        <scheme val="minor"/>
      </rPr>
      <t xml:space="preserve"> של המפעילים, על כלל רכיביה, תעבור התאמות בנוגע לשירותים שינתנו לנוסעים, כמפורט להלן:</t>
    </r>
  </si>
  <si>
    <r>
      <rPr>
        <b/>
        <sz val="11"/>
        <color theme="1"/>
        <rFont val="Arial"/>
        <family val="2"/>
        <scheme val="minor"/>
      </rPr>
      <t>תקשורת הנתונים</t>
    </r>
    <r>
      <rPr>
        <sz val="11"/>
        <color theme="1"/>
        <rFont val="Arial"/>
        <family val="2"/>
        <charset val="177"/>
        <scheme val="minor"/>
      </rPr>
      <t xml:space="preserve"> להעברת המידע בין המשרד האחורי של מפעיל לרשות ובחזרה עשויה להתבצע באופנים הבאים, בהתאם למימוש שיוגדר על ידי הרשות:
</t>
    </r>
    <r>
      <rPr>
        <b/>
        <sz val="11"/>
        <color theme="1"/>
        <rFont val="Arial"/>
        <family val="2"/>
        <scheme val="minor"/>
      </rPr>
      <t>אצווה</t>
    </r>
    <r>
      <rPr>
        <sz val="11"/>
        <color theme="1"/>
        <rFont val="Arial"/>
        <family val="2"/>
        <charset val="177"/>
        <scheme val="minor"/>
      </rPr>
      <t xml:space="preserve">
•	קבצי תנועות באמצעות כספת ייעודית של מרכז השירות ("מסלקה").
•	קבצי תנועות באמצעות כספת ייעודית של הרשות.
•	קבצי דיווח באמצעות כספת ייעודית של מערכת הדיווחים.
•	תנועות חיוב וזיכוי באמצעות מס"ב (מרכז סליקה בנקאי בע"מ) או זה"ב (זיכויים והעברות בזמן אמת של בנק ישראל).
</t>
    </r>
    <r>
      <rPr>
        <b/>
        <sz val="11"/>
        <color theme="1"/>
        <rFont val="Arial"/>
        <family val="2"/>
        <scheme val="minor"/>
      </rPr>
      <t>מקוון</t>
    </r>
    <r>
      <rPr>
        <sz val="11"/>
        <color theme="1"/>
        <rFont val="Arial"/>
        <family val="2"/>
        <charset val="177"/>
        <scheme val="minor"/>
      </rPr>
      <t xml:space="preserve">
•	שדרים באמצעות שרת תקשורת של השַׁמָּ"שׁ.
•	שדרים באמצעות יישומון סלולארי ייעודי שיסופק ע"י הרשות.
•	תנועות חיוב וזיכוי באמצעות שער תשלומים (Payment Gateway) של הרשות</t>
    </r>
    <r>
      <rPr>
        <sz val="11"/>
        <color theme="1"/>
        <rFont val="Arial"/>
        <family val="2"/>
        <scheme val="minor"/>
      </rPr>
      <t>.</t>
    </r>
  </si>
  <si>
    <t>העברת קבצי התנועות מהמפעיל לרשות תעשה מידי יום בכל עת.</t>
  </si>
  <si>
    <t>העברת קבצי הדיווח מהמפעיל לרשות תעשה מידי יום בכל עת.</t>
  </si>
  <si>
    <t>העברת דוחות מהמפעיל לרשות תעשה מידי יום בכל עת.</t>
  </si>
  <si>
    <t>העברת קבצי התנועות מהרשות למפעיל תעשה מידי יום עד שעה 05:00.</t>
  </si>
  <si>
    <t>העברת קבצי דיווח מהרשות למפעיל תעשה מידי יום עד שעה 05:00.</t>
  </si>
  <si>
    <t>העברת דוחות מהרשות למפעיל תעשה מידי יום עד שעה 05:00.</t>
  </si>
  <si>
    <t>קבצי התנועות יועברו בין המשרדים האחוריים של המפעיל והרשות.</t>
  </si>
  <si>
    <t>קבצי הדיווח יועברו בין המשרדים האחוריים של המפעיל והרשות.</t>
  </si>
  <si>
    <t>הדוחות יועברו בין המשרדים האחוריים של המפעיל והרשות.</t>
  </si>
  <si>
    <t>בכל דיווח יועברו כל התנועות שטרם דווחו מאז ההעברה הקודמת לה.</t>
  </si>
  <si>
    <t>בכל דיווח יועברו כל האירועים שטרם דווחו מאז ההעברה הקודמת לה.</t>
  </si>
  <si>
    <t>בכל דיווח יועברו כל הדוחות שטרם דווחו מאז ההעברה הקודמת לה.</t>
  </si>
  <si>
    <t>האירועים יועברו בקובץ דיווח אחד או יותר לאותה יממה.</t>
  </si>
  <si>
    <t>אין חשיבות לסוג ולסדר האירועים הכלולים בקובץ הדיווח.</t>
  </si>
  <si>
    <t>5.4.4</t>
  </si>
  <si>
    <t>5.4.5</t>
  </si>
  <si>
    <t>5.4.6</t>
  </si>
  <si>
    <t>5.4.7</t>
  </si>
  <si>
    <t>5.4.8</t>
  </si>
  <si>
    <t>5.4.9</t>
  </si>
  <si>
    <t>5.4.10</t>
  </si>
  <si>
    <t>5.4.11</t>
  </si>
  <si>
    <t>5.4.12</t>
  </si>
  <si>
    <t>5.4.13</t>
  </si>
  <si>
    <t>5.4.14</t>
  </si>
  <si>
    <t>5.4.15</t>
  </si>
  <si>
    <t>5.4.16</t>
  </si>
  <si>
    <t>5.4.17</t>
  </si>
  <si>
    <r>
      <rPr>
        <b/>
        <sz val="11"/>
        <color theme="1"/>
        <rFont val="Arial"/>
        <family val="2"/>
        <scheme val="minor"/>
      </rPr>
      <t>שַׁמָּ"שׁ</t>
    </r>
    <r>
      <rPr>
        <sz val="11"/>
        <color theme="1"/>
        <rFont val="Arial"/>
        <family val="2"/>
        <charset val="177"/>
        <scheme val="minor"/>
      </rPr>
      <t xml:space="preserve">
העברת שדרים מהמפעיל לרשות תעשה בכל עת.</t>
    </r>
  </si>
  <si>
    <t>העברת שדרים מהרשות למפעיל תעשה בכל עת.</t>
  </si>
  <si>
    <t>השדרים יועברו בין המשרדים האחוריים של המפעיל והרשות.</t>
  </si>
  <si>
    <t>5.5.2</t>
  </si>
  <si>
    <t>קבלה ומסירה של עד 750 מיליון תנועות ו/או אירועים ו/או שדרים בשנה מכל מפעיל. הרשות תתמוך בעד 2 מיליארד בסה"כ.</t>
  </si>
  <si>
    <t>5.5.3</t>
  </si>
  <si>
    <t>שמירת כל קבצי התנועות, קבצי הדיווח והשדרים שנתקבלו ונמסרו בארכיון.</t>
  </si>
  <si>
    <t>5.5.4</t>
  </si>
  <si>
    <t>שמירת כל הנתונים בבסיס נתונים.</t>
  </si>
  <si>
    <t>5.5.5</t>
  </si>
  <si>
    <t>תמיכה לאחור בגרסאות ישנות של תנועות ו/או אירועים ו/או שדרים, עד למועד שבו תחליט הרשות על הפסקת תמיכה בגרסאות אלו.</t>
  </si>
  <si>
    <t>5.5.6</t>
  </si>
  <si>
    <t>זמינות של 24X7 במהלך כל ימות השנה, למעט שעה לפני כניסת יום הכיפורים עד שעה לאחר מוצאי יום הכיפורים. רמת הזמינות לא תפחת מ-99.5%, לרבות בעבור פעילויות תחזוקה יזומות אשר יתוזמנו באישור מראש ובכתב על ידי הרשות.</t>
  </si>
  <si>
    <t>5.5.7</t>
  </si>
  <si>
    <r>
      <rPr>
        <b/>
        <sz val="11"/>
        <color theme="1"/>
        <rFont val="Arial"/>
        <family val="2"/>
        <scheme val="minor"/>
      </rPr>
      <t>עבור השַׁמָּ"שׁ בלבד:</t>
    </r>
    <r>
      <rPr>
        <sz val="11"/>
        <color theme="1"/>
        <rFont val="Arial"/>
        <family val="2"/>
        <charset val="177"/>
        <scheme val="minor"/>
      </rPr>
      <t xml:space="preserve">
מסירת עד 75 שדרים בתוך 1 שנייה מכל מפעיל.
הרשות תתמוך בקבלת עד 200 שדרים בתוך 1 שנייה מכל המפעילים יחד.</t>
    </r>
  </si>
  <si>
    <t>5.5.8</t>
  </si>
  <si>
    <t>הרשות תתמוך בהחזרת תשובה לשדר בתוך עד 3 שניות מרגע קבלתו.</t>
  </si>
  <si>
    <t>5.5.9</t>
  </si>
  <si>
    <t>הרשות תקבל שדרים מכתובות IP קבועות ומוגדרות מראש לכל מפעיל.</t>
  </si>
  <si>
    <t>5.6.5</t>
  </si>
  <si>
    <t xml:space="preserve">שטח
שַׁמָּ"שׁ
</t>
  </si>
  <si>
    <r>
      <rPr>
        <b/>
        <sz val="11"/>
        <color theme="1"/>
        <rFont val="Arial"/>
        <family val="2"/>
        <scheme val="minor"/>
      </rPr>
      <t>שיוך אמצעי התשלום</t>
    </r>
    <r>
      <rPr>
        <sz val="11"/>
        <color theme="1"/>
        <rFont val="Arial"/>
        <family val="2"/>
        <scheme val="minor"/>
      </rPr>
      <t xml:space="preserve"> לחשבון המרוחק יבוצע על פי בחירת הנוסע מתוך שתי האפשרויות הנתמכות ע"י מפעיל התָּמָ"ר, דהיינו אשראי או הו"ק. מיד בתום שיוך אמצעי התשלום, מפעיל התָּמָ"ר יוודא את קיומו ותקינותו.</t>
    </r>
  </si>
  <si>
    <r>
      <rPr>
        <b/>
        <sz val="11"/>
        <color theme="1"/>
        <rFont val="Arial"/>
        <family val="2"/>
        <scheme val="minor"/>
      </rPr>
      <t>החלפת אמצעי תשלום</t>
    </r>
    <r>
      <rPr>
        <sz val="11"/>
        <color theme="1"/>
        <rFont val="Arial"/>
        <family val="2"/>
        <scheme val="minor"/>
      </rPr>
      <t xml:space="preserve"> המשויך לחשבון המרוחק תבוצע ע"י מפעיל התָּמָ"ר רק לאחר שהנוסע העמיד אמצעי תשלום חלופי על פי בחירתו ומפעיל התָּמָ"ר ווידא קיומו ותקינותו של אמצעי התשלום.</t>
    </r>
  </si>
  <si>
    <t>5.17</t>
  </si>
  <si>
    <r>
      <rPr>
        <b/>
        <sz val="11"/>
        <color theme="1"/>
        <rFont val="Arial"/>
        <family val="2"/>
        <scheme val="minor"/>
      </rPr>
      <t>זיכוי של אמצעי התשלום</t>
    </r>
    <r>
      <rPr>
        <sz val="11"/>
        <color theme="1"/>
        <rFont val="Arial"/>
        <family val="2"/>
        <scheme val="minor"/>
      </rPr>
      <t xml:space="preserve"> המשויך לחשבון המרוחק, יבוצע ע"י מפעיל התָּמָ"ר בהתאם למסמך </t>
    </r>
    <r>
      <rPr>
        <sz val="11"/>
        <rFont val="Arial"/>
        <family val="2"/>
        <scheme val="minor"/>
      </rPr>
      <t xml:space="preserve">הנחיות </t>
    </r>
    <r>
      <rPr>
        <b/>
        <sz val="11"/>
        <color theme="8"/>
        <rFont val="Arial"/>
        <family val="2"/>
        <scheme val="minor"/>
      </rPr>
      <t>זיכויים, ביטולים והכחשות</t>
    </r>
    <r>
      <rPr>
        <sz val="11"/>
        <color theme="1"/>
        <rFont val="Arial"/>
        <family val="2"/>
        <scheme val="minor"/>
      </rPr>
      <t xml:space="preserve"> של חשבות משרד התחבורה או במעמד סגירת חשבון מרוחק עם יתרת קרדיט.</t>
    </r>
  </si>
  <si>
    <t>5.18</t>
  </si>
  <si>
    <t>5.19</t>
  </si>
  <si>
    <t>5.18.1</t>
  </si>
  <si>
    <t>5.18.2</t>
  </si>
  <si>
    <r>
      <rPr>
        <b/>
        <sz val="11"/>
        <color theme="1"/>
        <rFont val="Arial"/>
        <family val="2"/>
        <scheme val="minor"/>
      </rPr>
      <t>תיקוף ביישומון סלולארי</t>
    </r>
    <r>
      <rPr>
        <sz val="11"/>
        <color theme="1"/>
        <rFont val="Arial"/>
        <family val="2"/>
        <scheme val="minor"/>
      </rPr>
      <t xml:space="preserve"> כמזהה חכם, יתבצע באמצעות סריקת שלט ה-QR הממוקם בסמוך לפתחי אמצעי התחבורה או בסמוך לשערי הכניסה לתחנה או לחילופין, תתאפשר בתחנות סגורות עם שערים באמצעות המרה של איכון מיקום (נ.צ. מ-GPS) לנקודת גישה לנסיעה שתבוצע ע"י השַׁמָּ"שׁ.
הנוסע יוכל לבחור את קוד המחיר וכמות הנוסעים ולבצע תיקוף עצמי באמצעות היישומון הסלולארי. באמצעי תחבורה עם שערים בתחנות, הנוסע יבצע בנוסף סריקת קוד QR הממוקם בסמוך לשערי היציאה מהתחנה או לחילופין איכון מיקום והמרתו לנקודת גישה לנסיעה שתבוצע ע"י הרשות ורק השילוב של הכניסה והיציאה יחדיו יחשבו כתיקוף.</t>
    </r>
  </si>
  <si>
    <r>
      <rPr>
        <b/>
        <sz val="11"/>
        <color theme="1"/>
        <rFont val="Arial"/>
        <family val="2"/>
        <scheme val="minor"/>
      </rPr>
      <t>תיקוף ברב-קו Calypso</t>
    </r>
    <r>
      <rPr>
        <sz val="11"/>
        <color theme="1"/>
        <rFont val="Arial"/>
        <family val="2"/>
        <scheme val="minor"/>
      </rPr>
      <t xml:space="preserve"> כמזהה חכם, יתבצע באמצעות הנחת הכרטיס החכם על קורא הכרטיסים במכשיר כרטוס אוטומטי או מאויש, אשר ממוקם בסמוך לפתחי אמצעי התחבורה או על גבי השערים בתחנה. הנוסע יוכל לבחור את קוד המחיר וכמות הנוסעים ולבצע תיקוף של חוזה מָחָ"ר מול מכשיר הכרטוס. בתחנות עם שערים עשוי להידרש תהליך של </t>
    </r>
    <r>
      <rPr>
        <b/>
        <sz val="11"/>
        <color theme="8"/>
        <rFont val="Arial"/>
        <family val="2"/>
        <scheme val="minor"/>
      </rPr>
      <t>אימות מוקדם</t>
    </r>
    <r>
      <rPr>
        <sz val="11"/>
        <color theme="1"/>
        <rFont val="Arial"/>
        <family val="2"/>
        <scheme val="minor"/>
      </rPr>
      <t>, כהגדרתו בנהלי הכרטוס.</t>
    </r>
  </si>
  <si>
    <r>
      <rPr>
        <b/>
        <sz val="11"/>
        <color theme="1"/>
        <rFont val="Arial"/>
        <family val="2"/>
        <scheme val="minor"/>
      </rPr>
      <t>תיקוף בכרטיס חיוב EMV</t>
    </r>
    <r>
      <rPr>
        <sz val="11"/>
        <color theme="1"/>
        <rFont val="Arial"/>
        <family val="2"/>
        <scheme val="minor"/>
      </rPr>
      <t xml:space="preserve"> כמזהה חכם, יתבצע באמצעות הנחת כרטיס החיוב על קורא הכרטיסים במכשיר כרטוס אוטומטי או מאויש, אשר ממוקם בסמוך לפתחי אמצעי התחבורה או על גבי השערים בתחנה. הנוסע יוכל לבחור את קוד המחיר וכמות הנוסעים ולבצע תיקוף במכשיר הכרטוס. באמצעי תחבורה עם שערים בתחנות, הנוסע יבצע בנוסף הנחת כרטיס חיוב על מכשיר כרטוס הממוקם בסמוך לשערי היציאה מהתחנה ורק השילוב של הכניסה והיציאה יחדיו יחשבו כתיקוף.</t>
    </r>
  </si>
  <si>
    <r>
      <rPr>
        <b/>
        <sz val="11"/>
        <color theme="1"/>
        <rFont val="Arial"/>
        <family val="2"/>
        <scheme val="minor"/>
      </rPr>
      <t>ביקורת לכרטיס חיוב EMV</t>
    </r>
    <r>
      <rPr>
        <sz val="11"/>
        <color theme="1"/>
        <rFont val="Arial"/>
        <family val="2"/>
        <scheme val="minor"/>
      </rPr>
      <t xml:space="preserve"> כמזהה חכם, תתבצע באמצעות הנחת הכרטיס החיוב על קורא הכרטיסים ביחידת המבקר.</t>
    </r>
  </si>
  <si>
    <r>
      <rPr>
        <b/>
        <sz val="11"/>
        <color theme="1"/>
        <rFont val="Arial"/>
        <family val="2"/>
        <scheme val="minor"/>
      </rPr>
      <t>פתיחת שער בתחנה</t>
    </r>
    <r>
      <rPr>
        <sz val="11"/>
        <color theme="1"/>
        <rFont val="Arial"/>
        <family val="2"/>
        <scheme val="minor"/>
      </rPr>
      <t xml:space="preserve"> תתבצע ע"י המשרד האחורי של מפעיל התח"צ, לאחר ביצוע ביקורת לתיקוף שהנוסע ביצע במזהה החכם המשויך לחשבון המרוחק בשער </t>
    </r>
    <r>
      <rPr>
        <u/>
        <sz val="11"/>
        <color theme="1"/>
        <rFont val="Arial"/>
        <family val="2"/>
        <scheme val="minor"/>
      </rPr>
      <t>כניסה</t>
    </r>
    <r>
      <rPr>
        <sz val="11"/>
        <color theme="1"/>
        <rFont val="Arial"/>
        <family val="2"/>
        <scheme val="minor"/>
      </rPr>
      <t xml:space="preserve"> או שער </t>
    </r>
    <r>
      <rPr>
        <u/>
        <sz val="11"/>
        <color theme="1"/>
        <rFont val="Arial"/>
        <family val="2"/>
        <scheme val="minor"/>
      </rPr>
      <t>יציאה</t>
    </r>
    <r>
      <rPr>
        <sz val="11"/>
        <color theme="1"/>
        <rFont val="Arial"/>
        <family val="2"/>
        <scheme val="minor"/>
      </rPr>
      <t xml:space="preserve"> בתחנה.</t>
    </r>
  </si>
  <si>
    <r>
      <rPr>
        <b/>
        <sz val="11"/>
        <color theme="1"/>
        <rFont val="Arial"/>
        <family val="2"/>
        <scheme val="minor"/>
      </rPr>
      <t xml:space="preserve">התחשבנות </t>
    </r>
    <r>
      <rPr>
        <sz val="11"/>
        <color theme="1"/>
        <rFont val="Arial"/>
        <family val="2"/>
        <scheme val="minor"/>
      </rPr>
      <t xml:space="preserve">הינה תהליך </t>
    </r>
    <r>
      <rPr>
        <u/>
        <sz val="11"/>
        <color theme="1"/>
        <rFont val="Arial"/>
        <family val="2"/>
        <scheme val="minor"/>
      </rPr>
      <t>מחזורי</t>
    </r>
    <r>
      <rPr>
        <sz val="11"/>
        <color theme="1"/>
        <rFont val="Arial"/>
        <family val="2"/>
        <scheme val="minor"/>
      </rPr>
      <t xml:space="preserve"> המבוצע ע"י מפעיל התָּמָ"ר בהתייחס לכל שירות הכרוך בתשלום אותו צרך הנוסע, אשר נצבר בחשבון המרוחק עד לנקודת זמן ההתחשבנות. התוצר של תהליך ההתחשבנות הינו </t>
    </r>
    <r>
      <rPr>
        <b/>
        <sz val="11"/>
        <color theme="1"/>
        <rFont val="Arial"/>
        <family val="2"/>
        <scheme val="minor"/>
      </rPr>
      <t>החשיפה שחושבה</t>
    </r>
    <r>
      <rPr>
        <sz val="11"/>
        <color theme="1"/>
        <rFont val="Arial"/>
        <family val="2"/>
        <scheme val="minor"/>
      </rPr>
      <t xml:space="preserve"> בין ערכם הכספי המצטבר של השירותים שנצרכו לבין ערכם הכספי המצטבר של חיובי העבר.</t>
    </r>
  </si>
  <si>
    <r>
      <rPr>
        <b/>
        <sz val="11"/>
        <color theme="1"/>
        <rFont val="Arial"/>
        <family val="2"/>
        <scheme val="minor"/>
      </rPr>
      <t>שירות ללקוחות</t>
    </r>
    <r>
      <rPr>
        <sz val="11"/>
        <color theme="1"/>
        <rFont val="Arial"/>
        <family val="2"/>
        <scheme val="minor"/>
      </rPr>
      <t xml:space="preserve"> יינתן ע"י מפעיל התָּמָ"ר באמצעות מספר ערוצי פניה, על פי בחירת הנוסע: אתר אינטרנט, יישומון לטלפון סלולארי וטלפון. שירות הלקוחות יאפשר לנוסע לקבל תמיכה טכנית בתפעול החשבון המרוחק ו/או היישומון הסלולארי, פתיחת תלונה הקשורה בקבלת השירות, פתיחת ערעור על אופן ביצוע ההתחשבנות הכספית ו/או על חיוב, בקשה להפקת דוחות ובקשה לקבלת מסמך אחר כהגדרתו ברשות המיסים. בנוסף, מפעיל התָּמָ"ר יעביר לרשות תנועות כספיות יומיות בעבור כל החשבונות שבטיפולו.</t>
    </r>
  </si>
  <si>
    <r>
      <t xml:space="preserve">מערכת הכרטוס החכם הינה מערכת טכנולוגית מורכבת, הדורשת קיום בדיקות קבלה וקיום בדיקות אינטגרציה במעבדה, ברכב ובתחנות. הבדיקות יכללו את כל רכיבי המערכת, לרבות המשרד האחורי של המפעיל, מכשירי טעינה, אמצעי תיקוף, עמדות הפרסונליזציה, יחידות המבקר, שערי התחנות, התממשקות למערכת הדיווחים והשַׁמָּ"שׁ של הרשות, העמדות מאויישות הממותגות </t>
    </r>
    <r>
      <rPr>
        <b/>
        <sz val="11"/>
        <color theme="8"/>
        <rFont val="Arial"/>
        <family val="2"/>
        <scheme val="minor"/>
      </rPr>
      <t>על הקו</t>
    </r>
    <r>
      <rPr>
        <sz val="11"/>
        <color theme="1"/>
        <rFont val="Arial"/>
        <family val="2"/>
        <charset val="177"/>
        <scheme val="minor"/>
      </rPr>
      <t>, האוטומטים בשירות עצמי, אתרי האינטרנט והיישומונים הסלולאריים לניהול החשבונות המרוחקים ולמתן שירות ללקוחות, היישומונים הסלולאריים המשמשים כמזהים חכמים וכן שירות הלקוחות הטלפוני.</t>
    </r>
  </si>
  <si>
    <t>תוכנית הבדיקות ותסריטי הבדיקות של המפעיל יכסו את הגדרות היצרן ואת ההנחיות במסמך זה.</t>
  </si>
  <si>
    <t>מפרטי היצרן, מסמכי הבדיקות ותוצאות הבדיקות יוצגו לנציג הרשות עם דרישה.</t>
  </si>
  <si>
    <t>במידת הצורך, הרשות תערוך בדיקות מטעמה בשיתוף פעולה מלא מצד המפעיל.</t>
  </si>
  <si>
    <r>
      <rPr>
        <b/>
        <sz val="11"/>
        <color theme="1"/>
        <rFont val="Arial"/>
        <family val="2"/>
        <scheme val="minor"/>
      </rPr>
      <t>הפעלה ביצור</t>
    </r>
    <r>
      <rPr>
        <sz val="11"/>
        <color theme="1"/>
        <rFont val="Arial"/>
        <family val="2"/>
        <charset val="177"/>
        <scheme val="minor"/>
      </rPr>
      <t xml:space="preserve"> תבוצע עם עמידת המפעיל בבדיקות הקבלה בהצלחה ולאחר שהרשות תחליט על מועד ההפעלה ביצור</t>
    </r>
    <r>
      <rPr>
        <sz val="11"/>
        <color theme="1"/>
        <rFont val="Arial"/>
        <family val="2"/>
        <scheme val="minor"/>
      </rPr>
      <t>.</t>
    </r>
  </si>
  <si>
    <r>
      <rPr>
        <b/>
        <sz val="11"/>
        <color theme="1"/>
        <rFont val="Arial"/>
        <family val="2"/>
        <scheme val="minor"/>
      </rPr>
      <t>הליך תחרותי</t>
    </r>
    <r>
      <rPr>
        <sz val="11"/>
        <color theme="1"/>
        <rFont val="Arial"/>
        <family val="2"/>
        <charset val="177"/>
        <scheme val="minor"/>
      </rPr>
      <t xml:space="preserve"> יבוצע על ידי מפעיל התח"צ באמצעות הצעת מחיר לביצוע ההתאמות במערכת הכרטוס החכם.</t>
    </r>
  </si>
  <si>
    <t>7.4</t>
  </si>
  <si>
    <t>7.5</t>
  </si>
  <si>
    <t>ראו מסמך "הליך מספר @@@@@@@@@@".</t>
  </si>
  <si>
    <t xml:space="preserve">יישום ההנחיה יהיה על פי לוח הזמנים המפורט בטבלה, כאשר T הינו מועד ההנחיה 
ו- D הינו המועד שיקבע על ידי הרשות להפעלה בייצור. הקדמה כפופה להסכמת הרשות.
</t>
  </si>
  <si>
    <r>
      <rPr>
        <u/>
        <sz val="11"/>
        <color theme="1"/>
        <rFont val="Arial"/>
        <family val="2"/>
        <scheme val="minor"/>
      </rPr>
      <t xml:space="preserve">שלב________________
</t>
    </r>
    <r>
      <rPr>
        <sz val="11"/>
        <color theme="1"/>
        <rFont val="Arial"/>
        <family val="2"/>
        <charset val="177"/>
        <scheme val="minor"/>
      </rPr>
      <t xml:space="preserve">
סיום ההליך התחרותי והתקשרות עם ספקים
תחילת בדיקות אינטגרציה וקבלה
הפעלה בייצור</t>
    </r>
  </si>
  <si>
    <r>
      <rPr>
        <u/>
        <sz val="11"/>
        <color theme="1"/>
        <rFont val="Arial"/>
        <family val="2"/>
        <scheme val="minor"/>
      </rPr>
      <t xml:space="preserve">פירוט__________________________
</t>
    </r>
    <r>
      <rPr>
        <sz val="11"/>
        <color theme="1"/>
        <rFont val="Arial"/>
        <family val="2"/>
        <charset val="177"/>
        <scheme val="minor"/>
      </rPr>
      <t xml:space="preserve">
כמפורט בסעיף ‎7.1 לעיל
כמפורט בסעיף ‎6.1 ו-‎6.2 לעיל
כמפורט בסעיף ‎6.2 לעיל</t>
    </r>
  </si>
  <si>
    <t>הרשות תעביר את כל התיקופים הרלוונטיים שדווחו על ידי מפעילי התח"צ למפעילי התָּמָ"ר בכדי לסייע להם בהתחשבנות מול הנוסע.</t>
  </si>
  <si>
    <t>הרשות תעביר את כל התיקופים הרלוונטיים שדווחו על ידי מפעילי התָּמָ"ר למפעילי התח"צ בכדי לסייע להם בהתחשבנות מול הרשות.</t>
  </si>
  <si>
    <r>
      <t xml:space="preserve">3 ספרות, ריפוד באפסים, מייצג מזהה חד-ערכי של סוג ארוע הדיווח בקובץ וכן מאפשר ניהול גרסאות לסוג רשומת הדיווח, </t>
    </r>
    <r>
      <rPr>
        <b/>
        <sz val="11"/>
        <color theme="1"/>
        <rFont val="Arial"/>
        <family val="2"/>
        <scheme val="minor"/>
      </rPr>
      <t>ערך קבוע 002</t>
    </r>
  </si>
  <si>
    <t>מפעיל התָּמָ"ר יעביר מידי יום את כל התנועות הכספיות שבוצעו מול הנוסעים.</t>
  </si>
  <si>
    <t>בכל קובץ דיווח אירועים יופיע אירוע יחיד של מוני הבקרה לכמות האירועים שהגיעו יחד עם הקובץ, שישמש לצרכי בקרת שלמות הנתונים שדווחו על ידי המפעיל.</t>
  </si>
  <si>
    <t>מבנה שדרים עבור מפעיל תָּמָ"ר</t>
  </si>
  <si>
    <t>בקשת קבלת חיווי על זמינותו של השַׁמָּ"שׁ ע"י מפעיל תָּמָ"ר.</t>
  </si>
  <si>
    <t>השַׁמָּ"שׁ יקצה למפעיל התָּמָ"ר אסימון (Global Token) המייצג את מספר החשבון המרוחק בענף כולו. הקשר בין האסימון למספר החשבון המרוחק לבין הנוסע הינו חד-חד-ערכי (1:1). בנוסף, השַׁמָּ"שׁ יקצה אסימון מקוצר למספר החשבון המרוחק אשר ישמש כמזהה בתנועות כספיות.</t>
  </si>
  <si>
    <t>מפעיל התָּמָ"ר ידווח על חשבונות מרוחקים הרלוונטיים לרשימה השחורה והנימוק להכללתם בה.</t>
  </si>
  <si>
    <t>מפעיל התָּמָ"ר יעביר בקשה לזיהוי נקודת גישה לנסיעה עבור נוסע המבקש להתחיל בנסיעה בתחבורה הציבורית. הבקשה תכיל פרטים הידועים למפעיל כגון מספר נקודת הגישה לנסיעה (המתקבל למשל מקריאת QR, Beacon, NFC), מיקום הנוסע בעת הבקשה (תחנת עליה משוערת, נ.צ.). במערך תחבורה ציבורית עם תחנות סגורות עם שערים, כגון רכבת ישראל או רכבות קלות, תועבר בקשה גם עבור נקודת היציאה בסיום הנסיעה.</t>
  </si>
  <si>
    <t>השַׁמָּ"שׁ יחזיר כתשובה לבקשה את סוג נקודת הגישה לנסיעה (רכב, תחנה), קודי המחיר והתעריפים. התשובה תסייע למפעיל התָּמָ"ר לאפשר לנוסע לבצע תיקוף.</t>
  </si>
  <si>
    <t>מפעיל התָּמָ"ר יעביר את בחירת הנוסע לגבי קוד המחיר וכמות הנוסעים.</t>
  </si>
  <si>
    <t>השַׁמָּ"שׁ יחזיר כתשובה לבקשת התיקוף אסמכתאות לביקורת מטעם הרשות בכמות הנוסעים שתוקפה. האסמכתא לביקורת משויכת לביצוע נסיעה ברכב ספציפי או בשער רכבת ספציפי ומיושמת באמצעות הערך המקודד ל-QR Code אשר יוצג למבקר או לשער בתחנה.</t>
  </si>
  <si>
    <t>מפעיל התח"צ יעביר בקשה לזיהוי נקודת גישה לנסיעה עבור מבקר / שער תחנה המבקש להתחיל בביצוע ביקורת בנסיעה נבחרת בתחבורה הציבורית. הבקשה תכיל פרטים הידועים למפעיל התח"צ כגון מספר נקודת הגישה לנסיעה (המתקבל למשל מקריאת QR, Beacon, NFC או באמצעות תרגום איכון מיקום ב-GPS), מיקום המבקר / שער התחנה בעת הבקשה (תחנת עליה משוערת, נ.צ.).</t>
  </si>
  <si>
    <t>השַׁמָּ"שׁ יחזיר כתשובה לבקשה את סוג נקודת הגישה לנסיעה (רכב, תחנה) ואסמכתא למבקר / שער התחנה שדרכה מבקש המבקר להתחיל את ביקורת הנסיעה או דרכה מבקש שער התחנה לאפשר את פתיחתו. התשובה תסייע למפעיל התח"צ בביצוע ביקורת לתיקוף המתאים בחשבון המרוחק של הנוסע או בהחלטה לגבי פתיחת השער בתחנה.</t>
  </si>
  <si>
    <t>מפעיל התח"צ יעביר בקשה לביצוע ביקורת של נוסע. הנוסע יזדהה באמצעות הפקת QR במסך היישומון שעל גבי תצוגת הטלפון הסלולארי שאותו יציג למבקר / קורא ה-QR בשער התחנה. בבקשה יועברו האסמכתא לביקורת של הנוסע ואסמכתא למבקר / תחנה (שער).</t>
  </si>
  <si>
    <t>השַׁמָּ"שׁ יחזיר למפעיל התח"צ פרטים לגבי הנוסע כגון פרופילים, כמות נוסעים וקיום ברשימה השחורה. כמו כן, יוחזר בנוסף גם סטטוס הביקורת, כפי שתיושם ע"י הרשות. המבקר עשוי להידרש לתשאל את הנוסע לגבי מיקום תחנה העלייה שבה ביצע תיקוף. הפרטים ישמשו את המבקר של מפעיל התח"צ מול הנוסע.</t>
  </si>
  <si>
    <t>שמות ומבנה השדרים בשַׁמָּ"שׁ של הרשות</t>
  </si>
  <si>
    <t>OperatorIdMaas</t>
  </si>
  <si>
    <t>OperatorIdPto</t>
  </si>
  <si>
    <t>ערכים מותרים:
1-אוטובוס עירוני
2-אוטובוס בינעירוני
3-מונית שירות עירונית
4-מונית שירות בינעירונית
5- רכבת קלה עירונית
6-תחנת (שער) רכבת קלה עירונית
7-תחנת (שער) רכבת ישראל
8-כרמלית
9 - רכבלית</t>
  </si>
  <si>
    <t>מערך של קודי שגיאה והתאורים הצמודים להם. מייצג מזהה חד-ערכי של השגיאה/שגיאות בשדר (אם נמצאו).
הערכים המותרים:
0 - שדר תקין
יתר הערכים מייצגים שגיאות ואזהרות.</t>
  </si>
  <si>
    <t>ספרות, אסימון מקוצר חד-ערכי פנימי אצל הרשות, המייצג את מספר החשבון המרוחק שברשות הנוסע
הקשר בין האסימון המקוצר למספר החשבון המרוחק של הנוסע הינו חד-חד-ערכי (1:1).
האסימון המקוצר משמש כמזהה בתנועות כספיות, כגון ערך שיושם לתוך שדה "Z" בתנועת חיוב באשראי. אורך האסימון: עד 9 ספרות.</t>
  </si>
  <si>
    <t>אילת</t>
  </si>
  <si>
    <t>Eilat</t>
  </si>
  <si>
    <t>ערכים מותרים:
1-סרבן גביה
2-סרבן תיקוף
3-יזומה לבקשת הנוסע
4-יזומה על ידי הרשות
5-הגעה למגבלת 2 זיכויים בשנה קלנדרית
6-הגעה למגבלת 2 הכחשות בשנה קלנדרית</t>
  </si>
  <si>
    <t>מזהה נוסע</t>
  </si>
  <si>
    <t>PassengerHash</t>
  </si>
  <si>
    <t>מבנה אירועים בקובץ דיווח עבור מפעילי תח"צ</t>
  </si>
  <si>
    <t>מבנה אירועים בקובץ דיווח עבור מפעילי תָּמָ"ר</t>
  </si>
  <si>
    <r>
      <rPr>
        <b/>
        <sz val="14"/>
        <color rgb="FFFF0000"/>
        <rFont val="Arial"/>
        <family val="2"/>
        <scheme val="minor"/>
      </rPr>
      <t>אירוע נכנס: דיווח מזהי נקודות גישה לנסיעה</t>
    </r>
    <r>
      <rPr>
        <sz val="14"/>
        <color theme="1"/>
        <rFont val="Arial"/>
        <family val="2"/>
        <scheme val="minor"/>
      </rPr>
      <t xml:space="preserve"> שמספרו 001 </t>
    </r>
    <r>
      <rPr>
        <b/>
        <sz val="14"/>
        <color theme="1"/>
        <rFont val="Arial"/>
        <family val="2"/>
        <scheme val="minor"/>
      </rPr>
      <t>אינו מאושר לשימוש</t>
    </r>
    <r>
      <rPr>
        <sz val="14"/>
        <color theme="1"/>
        <rFont val="Arial"/>
        <family val="2"/>
        <scheme val="minor"/>
      </rPr>
      <t>. במקומו, יש לעשות שימוש בשדר נכנס: דיווח מזהי נקודות גישה לנסיעה.</t>
    </r>
  </si>
  <si>
    <r>
      <t xml:space="preserve">3 ספרות, ריפוד באפסים, מייצג מזהה חד-ערכי של סוג ארוע הדיווח בקובץ וכן מאפשר ניהול גרסאות לסוג רשומת הדיווח, </t>
    </r>
    <r>
      <rPr>
        <b/>
        <sz val="11"/>
        <color theme="1"/>
        <rFont val="Arial"/>
        <family val="2"/>
        <scheme val="minor"/>
      </rPr>
      <t>ערך קבוע 009</t>
    </r>
  </si>
  <si>
    <r>
      <t xml:space="preserve">מפעיל תח"צ </t>
    </r>
    <r>
      <rPr>
        <sz val="11"/>
        <color theme="1"/>
        <rFont val="Arial"/>
        <family val="2"/>
        <scheme val="minor"/>
      </rPr>
      <t>– גוף בעל רישיון מפעיל ממשרד התחבורה, המעניק שרותי הסעת נוסעים ב</t>
    </r>
    <r>
      <rPr>
        <b/>
        <sz val="11"/>
        <color theme="1"/>
        <rFont val="Arial"/>
        <family val="2"/>
        <scheme val="minor"/>
      </rPr>
      <t>תח</t>
    </r>
    <r>
      <rPr>
        <sz val="11"/>
        <color theme="1"/>
        <rFont val="Arial"/>
        <family val="2"/>
        <scheme val="minor"/>
      </rPr>
      <t>בורה ה</t>
    </r>
    <r>
      <rPr>
        <b/>
        <sz val="11"/>
        <color theme="1"/>
        <rFont val="Arial"/>
        <family val="2"/>
        <scheme val="minor"/>
      </rPr>
      <t>צ</t>
    </r>
    <r>
      <rPr>
        <sz val="11"/>
        <color theme="1"/>
        <rFont val="Arial"/>
        <family val="2"/>
        <scheme val="minor"/>
      </rPr>
      <t xml:space="preserve">יבורית (להלן </t>
    </r>
    <r>
      <rPr>
        <b/>
        <sz val="11"/>
        <color theme="1"/>
        <rFont val="Arial"/>
        <family val="2"/>
        <scheme val="minor"/>
      </rPr>
      <t>תח"צ</t>
    </r>
    <r>
      <rPr>
        <sz val="11"/>
        <color theme="1"/>
        <rFont val="Arial"/>
        <family val="2"/>
        <scheme val="minor"/>
      </rPr>
      <t>).</t>
    </r>
  </si>
  <si>
    <t>הקמת אתר אינטרנט ו/או יישומון סלולארי שישמשו את הנוסע כממשק משתמש לניהול הפעילות בחשבון המרוחק ולתשלום בגין השירותים שצרך בתחבורה הציבורית.</t>
  </si>
  <si>
    <t>מימוש מזהה חכם לנוסע מסוג יישומון סלולארי, שיאפשר צריכת שירותים בתחבורה הציבורית.</t>
  </si>
  <si>
    <r>
      <t>מפעיל תָּמָ"ר</t>
    </r>
    <r>
      <rPr>
        <sz val="11"/>
        <color theme="1"/>
        <rFont val="Arial"/>
        <family val="2"/>
        <scheme val="minor"/>
      </rPr>
      <t xml:space="preserve"> – גוף בעל היתר הפעלה ממשרד התחבורה, המעניק מגוון שירותים לנוסעים ב</t>
    </r>
    <r>
      <rPr>
        <b/>
        <sz val="11"/>
        <color theme="1"/>
        <rFont val="Arial"/>
        <family val="2"/>
        <scheme val="minor"/>
      </rPr>
      <t>ת</t>
    </r>
    <r>
      <rPr>
        <sz val="11"/>
        <color theme="1"/>
        <rFont val="Arial"/>
        <family val="2"/>
        <scheme val="minor"/>
      </rPr>
      <t>חבורה הציבורית ה</t>
    </r>
    <r>
      <rPr>
        <b/>
        <sz val="11"/>
        <color theme="1"/>
        <rFont val="Arial"/>
        <family val="2"/>
        <scheme val="minor"/>
      </rPr>
      <t>מ</t>
    </r>
    <r>
      <rPr>
        <sz val="11"/>
        <color theme="1"/>
        <rFont val="Arial"/>
        <family val="2"/>
        <scheme val="minor"/>
      </rPr>
      <t>בוססים על חשבון מ</t>
    </r>
    <r>
      <rPr>
        <b/>
        <sz val="11"/>
        <color theme="1"/>
        <rFont val="Arial"/>
        <family val="2"/>
        <scheme val="minor"/>
      </rPr>
      <t>ר</t>
    </r>
    <r>
      <rPr>
        <sz val="11"/>
        <color theme="1"/>
        <rFont val="Arial"/>
        <family val="2"/>
        <scheme val="minor"/>
      </rPr>
      <t xml:space="preserve">וחק (להלן </t>
    </r>
    <r>
      <rPr>
        <b/>
        <sz val="11"/>
        <color theme="1"/>
        <rFont val="Arial"/>
        <family val="2"/>
        <scheme val="minor"/>
      </rPr>
      <t>תָּמָ"ר</t>
    </r>
    <r>
      <rPr>
        <sz val="11"/>
        <color theme="1"/>
        <rFont val="Arial"/>
        <family val="2"/>
        <scheme val="minor"/>
      </rPr>
      <t>).</t>
    </r>
  </si>
  <si>
    <r>
      <t>מפעיל מַמָּ"שׁ</t>
    </r>
    <r>
      <rPr>
        <sz val="11"/>
        <color theme="1"/>
        <rFont val="Arial"/>
        <family val="2"/>
        <scheme val="minor"/>
      </rPr>
      <t xml:space="preserve"> – גוף בעל היתר הפעלה ממשרד התחבורה, המעניק מגוון שירותי </t>
    </r>
    <r>
      <rPr>
        <b/>
        <sz val="11"/>
        <color theme="1"/>
        <rFont val="Arial"/>
        <family val="2"/>
        <scheme val="minor"/>
      </rPr>
      <t>מ</t>
    </r>
    <r>
      <rPr>
        <sz val="11"/>
        <color theme="1"/>
        <rFont val="Arial"/>
        <family val="2"/>
        <scheme val="minor"/>
      </rPr>
      <t>סלקה ו</t>
    </r>
    <r>
      <rPr>
        <b/>
        <sz val="11"/>
        <color theme="1"/>
        <rFont val="Arial"/>
        <family val="2"/>
        <scheme val="minor"/>
      </rPr>
      <t>מ</t>
    </r>
    <r>
      <rPr>
        <sz val="11"/>
        <color theme="1"/>
        <rFont val="Arial"/>
        <family val="2"/>
        <scheme val="minor"/>
      </rPr>
      <t xml:space="preserve">רכזי </t>
    </r>
    <r>
      <rPr>
        <b/>
        <sz val="11"/>
        <color theme="1"/>
        <rFont val="Arial"/>
        <family val="2"/>
        <scheme val="minor"/>
      </rPr>
      <t>ש</t>
    </r>
    <r>
      <rPr>
        <sz val="11"/>
        <color theme="1"/>
        <rFont val="Arial"/>
        <family val="2"/>
        <scheme val="minor"/>
      </rPr>
      <t xml:space="preserve">ירות (להלן </t>
    </r>
    <r>
      <rPr>
        <b/>
        <sz val="11"/>
        <color theme="1"/>
        <rFont val="Arial"/>
        <family val="2"/>
        <scheme val="minor"/>
      </rPr>
      <t>מַמָּ"שׁ</t>
    </r>
    <r>
      <rPr>
        <sz val="11"/>
        <color theme="1"/>
        <rFont val="Arial"/>
        <family val="2"/>
        <scheme val="minor"/>
      </rPr>
      <t>) לנוסעים בתחבורה הציבורית המבוססים על מזהה חכם רב-קו Calypso.</t>
    </r>
  </si>
  <si>
    <r>
      <t>מפעיל וירטואלי</t>
    </r>
    <r>
      <rPr>
        <sz val="11"/>
        <color theme="1"/>
        <rFont val="Arial"/>
        <family val="2"/>
        <scheme val="minor"/>
      </rPr>
      <t xml:space="preserve"> – גוף בעל היתר הפעלה ממשרד התחבורה, אשר אינו בעל צי רכבים (להלן </t>
    </r>
    <r>
      <rPr>
        <b/>
        <sz val="11"/>
        <color theme="1"/>
        <rFont val="Arial"/>
        <family val="2"/>
        <scheme val="minor"/>
      </rPr>
      <t>וירטואלי</t>
    </r>
    <r>
      <rPr>
        <sz val="11"/>
        <color theme="1"/>
        <rFont val="Arial"/>
        <family val="2"/>
        <scheme val="minor"/>
      </rPr>
      <t>), המעניק שירותי טעינת חוזי נסיעה לנוסעים בתחבורה הציבורית המבוססים מזהה חכם רב-קו Calypso.</t>
    </r>
  </si>
  <si>
    <t>4.37</t>
  </si>
  <si>
    <t>קבלת ומסירת כל קבצי התנועות וכל קבצי הדיווח מכל מפעיל.
הרשות תתמוך בעד 100 מפעילים שונים.</t>
  </si>
  <si>
    <r>
      <rPr>
        <b/>
        <sz val="11"/>
        <rFont val="Arial"/>
        <family val="2"/>
        <scheme val="minor"/>
      </rPr>
      <t>מזהה נוסע</t>
    </r>
    <r>
      <rPr>
        <sz val="11"/>
        <rFont val="Arial"/>
        <family val="2"/>
        <scheme val="minor"/>
      </rPr>
      <t xml:space="preserve"> - מזהה חד-ערכי של הנוסע, המהווה תחליף לתעודת זהות. מזהה נוסע נוצר בהתאם להגדרות ב</t>
    </r>
    <r>
      <rPr>
        <b/>
        <sz val="11"/>
        <color theme="8"/>
        <rFont val="Arial"/>
        <family val="2"/>
        <scheme val="minor"/>
      </rPr>
      <t>מסמך האבטחה של המערכת</t>
    </r>
    <r>
      <rPr>
        <sz val="11"/>
        <rFont val="Arial"/>
        <family val="2"/>
        <scheme val="minor"/>
      </rPr>
      <t>.</t>
    </r>
  </si>
  <si>
    <t>5 ספרות, ערכים מותרים:
1-חיוב
2-זיכוי בגין שגיאת התחשבנות
3-זיכוי בגין שגיאת חיוב
4-זיכוי בגין אי השלמת נסיעה של מפעיל התח"צ
5-זיכוי בגין אי השלמת נסיעה של הנוסע (עד 2 בשנה צפה)
6-זיכוי בגין טעות תיקוף של הנוסע בעלות שולית לנסיעה בודדת (עד 2 בשנה צפה)
7-זיכוי בגין טעות תיקוף של מפעיל תָּמָ"ר
8-זיכוי בגין תלונה על חווית הנסיעה בתח"צ (עד 2 בשנה צפה)
9-זיכוי בגין תלונה על חווית השימוש ביישומון הסלולארי (עד 2 בשנה צפה)
10-הכחשה מלאה של העסקה (עד 2 בשנה צפה)
11-זיכוי בגין החלטת הרשות</t>
  </si>
  <si>
    <r>
      <rPr>
        <b/>
        <sz val="11"/>
        <color theme="1"/>
        <rFont val="Arial"/>
        <family val="2"/>
        <scheme val="minor"/>
      </rPr>
      <t>מיקום התקנת שלטי ה-QR</t>
    </r>
    <r>
      <rPr>
        <sz val="11"/>
        <color theme="1"/>
        <rFont val="Arial"/>
        <family val="2"/>
        <charset val="177"/>
        <scheme val="minor"/>
      </rPr>
      <t xml:space="preserve"> יהיה כלהלן:
רכב - במרחב הרכב בסמוך לפתחים.
תחנה פתוחה = על גבי אוטומטי הכרטוס.
תחנה סגורה - במרחב הסמוך לשערים.</t>
    </r>
  </si>
  <si>
    <t xml:space="preserve">שטח
</t>
  </si>
  <si>
    <r>
      <t xml:space="preserve">מפעיל </t>
    </r>
    <r>
      <rPr>
        <sz val="11"/>
        <color theme="1"/>
        <rFont val="Arial"/>
        <family val="2"/>
        <scheme val="minor"/>
      </rPr>
      <t>– מפעיל תח"צ ו/או מפעיל תָּמָ"ר ו/או מפעיל מַמָּ"שׁ ו/או מפעיל וירטואלי.</t>
    </r>
  </si>
  <si>
    <r>
      <t xml:space="preserve">מזהה נקודת גישה לנסיעה </t>
    </r>
    <r>
      <rPr>
        <sz val="11"/>
        <color theme="1"/>
        <rFont val="Arial"/>
        <family val="2"/>
        <scheme val="minor"/>
      </rPr>
      <t>– מספר חד-ערכי אצל מפעיל התח"צ המייצג נקודת גישה לנסיעה.
מפעיל זה עשוי להחליף את מספר נקודת הגישה ברכבים לפני תחילת ביצוע הנסיעה, על פי צרכיו או על פי הנחיית הרשות.</t>
    </r>
  </si>
  <si>
    <r>
      <rPr>
        <b/>
        <sz val="11"/>
        <color theme="1"/>
        <rFont val="Arial"/>
        <family val="2"/>
        <scheme val="minor"/>
      </rPr>
      <t>מזהה חכם רב-קו Calypso</t>
    </r>
    <r>
      <rPr>
        <sz val="11"/>
        <color theme="1"/>
        <rFont val="Arial"/>
        <family val="2"/>
        <charset val="177"/>
        <scheme val="minor"/>
      </rPr>
      <t xml:space="preserve">
</t>
    </r>
    <r>
      <rPr>
        <sz val="11"/>
        <color theme="1"/>
        <rFont val="Calibri"/>
        <family val="2"/>
      </rPr>
      <t>•</t>
    </r>
    <r>
      <rPr>
        <sz val="12.1"/>
        <color theme="1"/>
        <rFont val="Calibri"/>
        <family val="2"/>
        <charset val="177"/>
      </rPr>
      <t xml:space="preserve"> </t>
    </r>
    <r>
      <rPr>
        <sz val="11"/>
        <color theme="1"/>
        <rFont val="Arial"/>
        <family val="2"/>
        <charset val="177"/>
        <scheme val="minor"/>
      </rPr>
      <t xml:space="preserve">על מפעילי התח"צ, התָּמָ"ר והוירטואלי נאסרים כל סוגי השירותים לנוסעים בנושא הנפקה (פרסונליזציה) של כרטיס אישי, חצי אנונימי.
</t>
    </r>
    <r>
      <rPr>
        <sz val="11"/>
        <color theme="1"/>
        <rFont val="Calibri"/>
        <family val="2"/>
      </rPr>
      <t>•</t>
    </r>
    <r>
      <rPr>
        <sz val="12.1"/>
        <color theme="1"/>
        <rFont val="Calibri"/>
        <family val="2"/>
      </rPr>
      <t xml:space="preserve"> </t>
    </r>
    <r>
      <rPr>
        <sz val="11"/>
        <color theme="1"/>
        <rFont val="Arial"/>
        <family val="2"/>
        <scheme val="minor"/>
      </rPr>
      <t>על מפעילי המַמָּ"שׁ נאסרים כל סוגי השירותים לנוסעים בנושא: תיקוף, ביקורת.</t>
    </r>
  </si>
  <si>
    <t xml:space="preserve">בסעיפים אחרים
</t>
  </si>
  <si>
    <r>
      <rPr>
        <b/>
        <sz val="11"/>
        <color theme="1"/>
        <rFont val="Arial"/>
        <family val="2"/>
        <scheme val="minor"/>
      </rPr>
      <t>מזהה חכם כרטיס חיוב EMV</t>
    </r>
    <r>
      <rPr>
        <sz val="11"/>
        <color theme="1"/>
        <rFont val="Arial"/>
        <family val="2"/>
        <charset val="177"/>
        <scheme val="minor"/>
      </rPr>
      <t xml:space="preserve">
</t>
    </r>
    <r>
      <rPr>
        <sz val="11"/>
        <color theme="1"/>
        <rFont val="Calibri"/>
        <family val="2"/>
      </rPr>
      <t>•</t>
    </r>
    <r>
      <rPr>
        <sz val="12.1"/>
        <color theme="1"/>
        <rFont val="Calibri"/>
        <family val="2"/>
        <charset val="177"/>
      </rPr>
      <t xml:space="preserve"> </t>
    </r>
    <r>
      <rPr>
        <sz val="11"/>
        <color theme="1"/>
        <rFont val="Arial"/>
        <family val="2"/>
        <charset val="177"/>
        <scheme val="minor"/>
      </rPr>
      <t xml:space="preserve">על מפעילי התח"צ, המַמָּ"שׁ והוירטואלי נאסרים כל סוגי השירותים לנוסעים בנושא: התחשבנות, חיוב.
</t>
    </r>
    <r>
      <rPr>
        <sz val="11"/>
        <color theme="1"/>
        <rFont val="Calibri"/>
        <family val="2"/>
      </rPr>
      <t>•</t>
    </r>
    <r>
      <rPr>
        <sz val="12.1"/>
        <color theme="1"/>
        <rFont val="Calibri"/>
        <family val="2"/>
      </rPr>
      <t xml:space="preserve"> </t>
    </r>
    <r>
      <rPr>
        <sz val="11"/>
        <color theme="1"/>
        <rFont val="Arial"/>
        <family val="2"/>
        <scheme val="minor"/>
      </rPr>
      <t>על מפעילי התָּמָ"ר, המַמָּ"שׁ והוירטואלי נאסרים כל סוגי השירותים לנוסעים בנושא: תיקוף, ביקורת.</t>
    </r>
  </si>
  <si>
    <r>
      <rPr>
        <b/>
        <sz val="11"/>
        <color theme="1"/>
        <rFont val="Arial"/>
        <family val="2"/>
        <scheme val="minor"/>
      </rPr>
      <t>שלט ה-QR המשמש כאמצעי תיקוף</t>
    </r>
    <r>
      <rPr>
        <sz val="11"/>
        <color theme="1"/>
        <rFont val="Arial"/>
        <family val="2"/>
        <charset val="177"/>
        <scheme val="minor"/>
      </rPr>
      <t xml:space="preserve">, על כלל חלקיו, ייוצר בהתאם לדרישות תקנות שוויון זכויות לאנשים עם מוגבלות (התאמות נגישות לשירות), תשע"ג-2013 ובתקן ישראלי ת"י 1918 ובתקן RoHS 2 - Directive - 2011/65/EU. רקע השלט יהיה בצבע לבן והמידע המקודד של ה-QR והמלל המלווה יהיו בצבע שחור. 
מפעיל התח"צ:
</t>
    </r>
    <r>
      <rPr>
        <sz val="11"/>
        <color theme="1"/>
        <rFont val="Calibri"/>
        <family val="2"/>
      </rPr>
      <t>•</t>
    </r>
    <r>
      <rPr>
        <sz val="11"/>
        <color theme="1"/>
        <rFont val="Calibri"/>
        <family val="2"/>
        <charset val="177"/>
      </rPr>
      <t xml:space="preserve"> </t>
    </r>
    <r>
      <rPr>
        <sz val="11"/>
        <color theme="1"/>
        <rFont val="Arial"/>
        <family val="2"/>
        <charset val="177"/>
        <scheme val="minor"/>
      </rPr>
      <t xml:space="preserve">אינו רשאי לשלב לוגו או טקסט בתוך גבולות ה-QR.
</t>
    </r>
    <r>
      <rPr>
        <sz val="11"/>
        <color theme="1"/>
        <rFont val="Calibri"/>
        <family val="2"/>
      </rPr>
      <t>•</t>
    </r>
    <r>
      <rPr>
        <sz val="11"/>
        <color theme="1"/>
        <rFont val="Calibri"/>
        <family val="2"/>
        <charset val="177"/>
      </rPr>
      <t xml:space="preserve"> </t>
    </r>
    <r>
      <rPr>
        <sz val="11"/>
        <color theme="1"/>
        <rFont val="Arial"/>
        <family val="2"/>
        <charset val="177"/>
        <scheme val="minor"/>
      </rPr>
      <t xml:space="preserve">נדרש לשלב בשלט הודעה לנוסעים עם מלל בנוסח "לצורך תיקוף הנסיעה, בצע את השלבים הבאים", בשפות עברית, ערבית ואנגלית.
• נדרש לשלב מעל הודעה זו את לוגו חברת ההפעלה.
</t>
    </r>
    <r>
      <rPr>
        <sz val="11"/>
        <color theme="1"/>
        <rFont val="Calibri"/>
        <family val="2"/>
      </rPr>
      <t>•</t>
    </r>
    <r>
      <rPr>
        <sz val="11"/>
        <color theme="1"/>
        <rFont val="Calibri"/>
        <family val="2"/>
        <charset val="177"/>
      </rPr>
      <t xml:space="preserve"> נדרש לשלב פיקטוגרמות הממחישות את אופן ביצוע התיקוף באמצעות יישומון סלולארי.</t>
    </r>
    <r>
      <rPr>
        <sz val="11"/>
        <color theme="1"/>
        <rFont val="Arial"/>
        <family val="2"/>
        <charset val="177"/>
        <scheme val="minor"/>
      </rPr>
      <t xml:space="preserve">
</t>
    </r>
    <r>
      <rPr>
        <sz val="11"/>
        <color theme="1"/>
        <rFont val="Calibri"/>
        <family val="2"/>
      </rPr>
      <t>•</t>
    </r>
    <r>
      <rPr>
        <sz val="11"/>
        <color theme="1"/>
        <rFont val="Arial"/>
        <family val="2"/>
        <charset val="177"/>
        <scheme val="minor"/>
      </rPr>
      <t xml:space="preserve"> רשאי ליישם את החלק המודפס על גבי השלט באמצעות מדבקה</t>
    </r>
    <r>
      <rPr>
        <sz val="11"/>
        <color theme="1"/>
        <rFont val="Arial"/>
        <family val="2"/>
        <scheme val="minor"/>
      </rPr>
      <t xml:space="preserve">.
</t>
    </r>
    <r>
      <rPr>
        <sz val="11"/>
        <color theme="1"/>
        <rFont val="Calibri"/>
        <family val="2"/>
      </rPr>
      <t>• נדרש להציב את שלט ה-QR בתוך רכבי הצי שלו או בתחנות שלו, בהתאם לאופי ההפעלה.</t>
    </r>
  </si>
  <si>
    <r>
      <rPr>
        <b/>
        <sz val="11"/>
        <color theme="1"/>
        <rFont val="Arial"/>
        <family val="2"/>
        <scheme val="minor"/>
      </rPr>
      <t>כמות שלטי ה-QR</t>
    </r>
    <r>
      <rPr>
        <sz val="11"/>
        <color theme="1"/>
        <rFont val="Arial"/>
        <family val="2"/>
        <charset val="177"/>
        <scheme val="minor"/>
      </rPr>
      <t xml:space="preserve"> שתותקן על ידי מפעיל התח"צ תהיה כלהלן:
רכב = כמות הפתחים +1.
תחנה = ככמות אוטומטי המכירה/התיקוף בתחנה + 1.</t>
    </r>
  </si>
  <si>
    <t>מבנה שדרים עבור מפעילי תח"צ</t>
  </si>
  <si>
    <t>בקשת קבלת חיווי על זמינותו של השַׁמָּ"שׁ ע"י מפעיל תח"צ.</t>
  </si>
  <si>
    <t>מפעיל התח"צ יעביר עבור כל נקודת גישה לנסיעה, כגון רכב או תחנה סגורה (שער), מספר מזהה חד-ערכי אצלו הנכון למועד תחילת תקפות מוגדר. מספר נקודת הגישה לנסיעה יסייע למפעיל התָּמָ"ר בהתחשבנות מול הנוסע. מפעיל התח"צ עשוי להחליף את מספר נקודת הגישה לפני פתיחת הדלתות בתחנת המוצא, על פי צרכיו ובהתאם להנחיית הרשות.</t>
  </si>
  <si>
    <t>4.38</t>
  </si>
  <si>
    <r>
      <t xml:space="preserve">3 ספרות, ריפוד באפסים, מייצג קוד מפעיל מתוך טבלת </t>
    </r>
    <r>
      <rPr>
        <b/>
        <sz val="11"/>
        <color theme="8"/>
        <rFont val="Arial"/>
        <family val="2"/>
        <scheme val="minor"/>
      </rPr>
      <t>קודי מפעילים</t>
    </r>
    <r>
      <rPr>
        <sz val="11"/>
        <color theme="1"/>
        <rFont val="Arial"/>
        <family val="2"/>
        <scheme val="minor"/>
      </rPr>
      <t xml:space="preserve"> בנהלי הכרטוס</t>
    </r>
  </si>
  <si>
    <r>
      <t xml:space="preserve">ספרות, מספר מטעם הרשות המייצג אסמכתא לביצוע נסיעה ברכב ספציפי או בשער רכבת ספציפי ומיושם באמצעות הערך המקודד ל-QR Code
3 הספרות הפחות משמעותיות (Least Significant Digits) מבטאות מספר חד-ערכי המייצג קוד מפעיל תָּמָ"ר מתוך טבלת </t>
    </r>
    <r>
      <rPr>
        <b/>
        <sz val="11"/>
        <color theme="8"/>
        <rFont val="Arial"/>
        <family val="2"/>
        <scheme val="minor"/>
      </rPr>
      <t>קודי מפעילים</t>
    </r>
    <r>
      <rPr>
        <sz val="11"/>
        <color theme="1"/>
        <rFont val="Arial"/>
        <family val="2"/>
        <scheme val="minor"/>
      </rPr>
      <t xml:space="preserve"> בנהלי הכרטוס</t>
    </r>
  </si>
  <si>
    <r>
      <t xml:space="preserve">מספר חד-ערכי המייצג קוד מפעיל מתוך טבלת </t>
    </r>
    <r>
      <rPr>
        <b/>
        <sz val="11"/>
        <color theme="8"/>
        <rFont val="Arial"/>
        <family val="2"/>
        <scheme val="minor"/>
      </rPr>
      <t>קודי מפעילים</t>
    </r>
    <r>
      <rPr>
        <sz val="11"/>
        <color theme="1"/>
        <rFont val="Arial"/>
        <family val="2"/>
        <scheme val="minor"/>
      </rPr>
      <t xml:space="preserve"> בנהלי הכרטוס.</t>
    </r>
  </si>
  <si>
    <r>
      <t xml:space="preserve">ערך מתוך טבלת </t>
    </r>
    <r>
      <rPr>
        <b/>
        <sz val="11"/>
        <color theme="8"/>
        <rFont val="Arial"/>
        <family val="2"/>
        <scheme val="minor"/>
      </rPr>
      <t>קודי אישור לזכאות</t>
    </r>
    <r>
      <rPr>
        <sz val="11"/>
        <color theme="1"/>
        <rFont val="Arial"/>
        <family val="2"/>
        <scheme val="minor"/>
      </rPr>
      <t xml:space="preserve"> מנוהל </t>
    </r>
    <r>
      <rPr>
        <b/>
        <sz val="11"/>
        <color theme="8"/>
        <rFont val="Arial"/>
        <family val="2"/>
        <scheme val="minor"/>
      </rPr>
      <t>טבלאות משותפות</t>
    </r>
    <r>
      <rPr>
        <sz val="11"/>
        <color theme="1"/>
        <rFont val="Arial"/>
        <family val="2"/>
        <scheme val="minor"/>
      </rPr>
      <t xml:space="preserve"> לכרטוס חכם</t>
    </r>
  </si>
  <si>
    <r>
      <t>מייצג את מספר חד-ערכי של רישוי של האוטובוס עליו מותקן ה-QR או מספר התחנה (שער) בה מותקן ה-QR
מספר התחנה הינו זה המוגדר ב</t>
    </r>
    <r>
      <rPr>
        <b/>
        <sz val="11"/>
        <color theme="8"/>
        <rFont val="Arial"/>
        <family val="2"/>
        <scheme val="minor"/>
      </rPr>
      <t>מערך הרישוי</t>
    </r>
  </si>
  <si>
    <r>
      <t>כמוגדר ב</t>
    </r>
    <r>
      <rPr>
        <b/>
        <sz val="11"/>
        <color theme="8"/>
        <rFont val="Arial"/>
        <family val="2"/>
        <scheme val="minor"/>
      </rPr>
      <t>מערך הרישוי</t>
    </r>
    <r>
      <rPr>
        <sz val="11"/>
        <color theme="1"/>
        <rFont val="Arial"/>
        <family val="2"/>
        <scheme val="minor"/>
      </rPr>
      <t>.
במידה ולא ניתן לשייך תחנה באופן מובהק, יועבר 0.</t>
    </r>
  </si>
  <si>
    <r>
      <t xml:space="preserve">פרופיל 1 של הנוסע, ערך מתוך </t>
    </r>
    <r>
      <rPr>
        <b/>
        <sz val="11"/>
        <color theme="8"/>
        <rFont val="Arial"/>
        <family val="2"/>
        <scheme val="minor"/>
      </rPr>
      <t>טבלת קודי אישור לזכאות</t>
    </r>
    <r>
      <rPr>
        <sz val="11"/>
        <color theme="1"/>
        <rFont val="Arial"/>
        <family val="2"/>
        <scheme val="minor"/>
      </rPr>
      <t xml:space="preserve"> מנוהל </t>
    </r>
    <r>
      <rPr>
        <b/>
        <sz val="11"/>
        <color theme="8"/>
        <rFont val="Arial"/>
        <family val="2"/>
        <scheme val="minor"/>
      </rPr>
      <t>טבלאות משותפות</t>
    </r>
    <r>
      <rPr>
        <sz val="11"/>
        <color theme="1"/>
        <rFont val="Arial"/>
        <family val="2"/>
        <scheme val="minor"/>
      </rPr>
      <t xml:space="preserve"> לכרטוס חכם</t>
    </r>
  </si>
  <si>
    <r>
      <t xml:space="preserve">פרופיל 2 של הנוסע, ערך מתוך </t>
    </r>
    <r>
      <rPr>
        <b/>
        <sz val="11"/>
        <color theme="8"/>
        <rFont val="Arial"/>
        <family val="2"/>
        <scheme val="minor"/>
      </rPr>
      <t>טבלת קודי אישור לזכאות</t>
    </r>
    <r>
      <rPr>
        <sz val="11"/>
        <color theme="1"/>
        <rFont val="Arial"/>
        <family val="2"/>
        <scheme val="minor"/>
      </rPr>
      <t xml:space="preserve"> מנוהל </t>
    </r>
    <r>
      <rPr>
        <b/>
        <sz val="11"/>
        <color theme="8"/>
        <rFont val="Arial"/>
        <family val="2"/>
        <scheme val="minor"/>
      </rPr>
      <t>טבלאות משותפות</t>
    </r>
    <r>
      <rPr>
        <sz val="11"/>
        <color theme="1"/>
        <rFont val="Arial"/>
        <family val="2"/>
        <scheme val="minor"/>
      </rPr>
      <t xml:space="preserve"> לכרטוס חכם</t>
    </r>
  </si>
  <si>
    <r>
      <t>אירוע יוצא: אסמכתאות ביקורת עתידיות</t>
    </r>
    <r>
      <rPr>
        <sz val="14"/>
        <rFont val="Arial"/>
        <family val="2"/>
        <scheme val="minor"/>
      </rPr>
      <t xml:space="preserve"> שמספרו 006 </t>
    </r>
    <r>
      <rPr>
        <b/>
        <sz val="14"/>
        <rFont val="Arial"/>
        <family val="2"/>
        <scheme val="minor"/>
      </rPr>
      <t>אינו מאושר לשימוש</t>
    </r>
    <r>
      <rPr>
        <sz val="14"/>
        <rFont val="Arial"/>
        <family val="2"/>
        <scheme val="minor"/>
      </rPr>
      <t>. במקומו, כאשר אין תקשורת מקוונת לשַׁמָּ"שׁ, יש לבצע ביקורת לנוסע באמצעות אסמכתא חתומה לביקורת, על פי כללים המוגדרים ע"י הרשות.</t>
    </r>
  </si>
  <si>
    <r>
      <t>אירוע יוצא: אסמכתאות מבקר עתידיות</t>
    </r>
    <r>
      <rPr>
        <sz val="14"/>
        <rFont val="Arial"/>
        <family val="2"/>
        <scheme val="minor"/>
      </rPr>
      <t xml:space="preserve"> שמספרו 007 </t>
    </r>
    <r>
      <rPr>
        <b/>
        <sz val="14"/>
        <rFont val="Arial"/>
        <family val="2"/>
        <scheme val="minor"/>
      </rPr>
      <t>אינו מאושר לשימוש</t>
    </r>
    <r>
      <rPr>
        <sz val="14"/>
        <rFont val="Arial"/>
        <family val="2"/>
        <scheme val="minor"/>
      </rPr>
      <t>. במקומו, יש לעשות שימוש בשדר נכנס: פתיחת ביקורת נסיעה</t>
    </r>
    <r>
      <rPr>
        <b/>
        <sz val="14"/>
        <color rgb="FFFF0000"/>
        <rFont val="Arial"/>
        <family val="2"/>
        <scheme val="minor"/>
      </rPr>
      <t>.</t>
    </r>
    <r>
      <rPr>
        <sz val="14"/>
        <rFont val="Arial"/>
        <family val="2"/>
        <scheme val="minor"/>
      </rPr>
      <t xml:space="preserve"> מפעילי תח"צ עם תחנות סגורות בשערים יוכלו לבצע את פתיחת ביקורת הנסיעה בתחילת היממה בעבור ביצוע ביקורות לנוסעים למשך היממה כולה.</t>
    </r>
  </si>
  <si>
    <r>
      <rPr>
        <b/>
        <sz val="14"/>
        <color rgb="FFFF0000"/>
        <rFont val="Arial"/>
        <family val="2"/>
        <scheme val="minor"/>
      </rPr>
      <t>אירוע נכנס: ביקורת נוסע</t>
    </r>
    <r>
      <rPr>
        <sz val="14"/>
        <color theme="1"/>
        <rFont val="Arial"/>
        <family val="2"/>
        <scheme val="minor"/>
      </rPr>
      <t xml:space="preserve"> שמספרו 008 </t>
    </r>
    <r>
      <rPr>
        <b/>
        <sz val="14"/>
        <color theme="1"/>
        <rFont val="Arial"/>
        <family val="2"/>
        <scheme val="minor"/>
      </rPr>
      <t>אינו מאושר לשימוש</t>
    </r>
    <r>
      <rPr>
        <sz val="14"/>
        <color theme="1"/>
        <rFont val="Arial"/>
        <family val="2"/>
        <scheme val="minor"/>
      </rPr>
      <t>. במקומו, יש לעשות שימוש ב: שדר נכנס: פתיחת ביקורת נסיעה ; שדר נכנס: בקשת ביקורת נוסע.</t>
    </r>
  </si>
  <si>
    <r>
      <t xml:space="preserve">מערך אסמכתאות </t>
    </r>
    <r>
      <rPr>
        <u/>
        <sz val="11"/>
        <color theme="1"/>
        <rFont val="Arial"/>
        <family val="2"/>
        <scheme val="minor"/>
      </rPr>
      <t>חתומות</t>
    </r>
    <r>
      <rPr>
        <sz val="11"/>
        <color theme="1"/>
        <rFont val="Arial"/>
        <family val="2"/>
        <scheme val="minor"/>
      </rPr>
      <t xml:space="preserve"> לביקורת בהתאם לכמות הנוסעים שתוקפה.</t>
    </r>
  </si>
  <si>
    <r>
      <t xml:space="preserve">מייצג מזהה חד-ערכי של סוג השדר וכן מאפשר ניהול גרסאות לסוג השדר, </t>
    </r>
    <r>
      <rPr>
        <b/>
        <sz val="11"/>
        <color theme="1"/>
        <rFont val="Arial"/>
        <family val="2"/>
        <scheme val="minor"/>
      </rPr>
      <t>ערך קבוע 2</t>
    </r>
  </si>
  <si>
    <r>
      <t xml:space="preserve">מייצג מזהה חד-ערכי של סוג השדר וכן מאפשר ניהול גרסאות לסוג השדר, </t>
    </r>
    <r>
      <rPr>
        <b/>
        <sz val="11"/>
        <color theme="1"/>
        <rFont val="Arial"/>
        <family val="2"/>
        <scheme val="minor"/>
      </rPr>
      <t>ערך קבוע 17</t>
    </r>
  </si>
  <si>
    <r>
      <t xml:space="preserve">מייצג מזהה חד-ערכי של סוג השדר וכן מאפשר ניהול גרסאות לסוג השדר, </t>
    </r>
    <r>
      <rPr>
        <b/>
        <sz val="11"/>
        <color theme="1"/>
        <rFont val="Arial"/>
        <family val="2"/>
        <scheme val="minor"/>
      </rPr>
      <t>ערך קבוע 10</t>
    </r>
  </si>
  <si>
    <r>
      <t xml:space="preserve">מייצג מזהה חד-ערכי של סוג השדר וכן מאפשר ניהול גרסאות לסוג השדר, </t>
    </r>
    <r>
      <rPr>
        <b/>
        <sz val="11"/>
        <color theme="1"/>
        <rFont val="Arial"/>
        <family val="2"/>
        <scheme val="minor"/>
      </rPr>
      <t>ערך קבוע 9</t>
    </r>
  </si>
  <si>
    <r>
      <t xml:space="preserve">מייצג מזהה חד-ערכי של סוג השדר וכן מאפשר ניהול גרסאות לסוג השדר, </t>
    </r>
    <r>
      <rPr>
        <b/>
        <sz val="11"/>
        <color theme="1"/>
        <rFont val="Arial"/>
        <family val="2"/>
        <scheme val="minor"/>
      </rPr>
      <t>ערך קבוע 8</t>
    </r>
  </si>
  <si>
    <r>
      <t xml:space="preserve">מייצג מזהה חד-ערכי של סוג השדר וכן מאפשר ניהול גרסאות לסוג השדר, </t>
    </r>
    <r>
      <rPr>
        <b/>
        <sz val="11"/>
        <color theme="1"/>
        <rFont val="Arial"/>
        <family val="2"/>
        <scheme val="minor"/>
      </rPr>
      <t>ערך קבוע 7</t>
    </r>
  </si>
  <si>
    <r>
      <t xml:space="preserve">מייצג מזהה חד-ערכי של סוג השדר וכן מאפשר ניהול גרסאות לסוג השדר, </t>
    </r>
    <r>
      <rPr>
        <b/>
        <sz val="11"/>
        <color theme="1"/>
        <rFont val="Arial"/>
        <family val="2"/>
        <scheme val="minor"/>
      </rPr>
      <t>ערך קבוע 6</t>
    </r>
  </si>
  <si>
    <r>
      <t xml:space="preserve">מייצג מזהה חד-ערכי של סוג השדר וכן מאפשר ניהול גרסאות לסוג השדר, </t>
    </r>
    <r>
      <rPr>
        <b/>
        <sz val="11"/>
        <color theme="1"/>
        <rFont val="Arial"/>
        <family val="2"/>
        <scheme val="minor"/>
      </rPr>
      <t>ערך קבוע 4</t>
    </r>
  </si>
  <si>
    <r>
      <t xml:space="preserve">מייצג מזהה חד-ערכי של סוג השדר וכן מאפשר ניהול גרסאות לסוג השדר, </t>
    </r>
    <r>
      <rPr>
        <b/>
        <sz val="11"/>
        <color theme="1"/>
        <rFont val="Arial"/>
        <family val="2"/>
        <scheme val="minor"/>
      </rPr>
      <t>ערך קבוע 3</t>
    </r>
  </si>
  <si>
    <r>
      <t xml:space="preserve">מייצג מזהה חד-ערכי של סוג השדר וכן מאפשר ניהול גרסאות לסוג השדר, </t>
    </r>
    <r>
      <rPr>
        <b/>
        <sz val="11"/>
        <color theme="1"/>
        <rFont val="Arial"/>
        <family val="2"/>
        <scheme val="minor"/>
      </rPr>
      <t>ערך קבוע 1</t>
    </r>
  </si>
  <si>
    <r>
      <t xml:space="preserve">מייצג מזהה חד-ערכי של סוג השדר וכן מאפשר ניהול גרסאות לסוג השדר, </t>
    </r>
    <r>
      <rPr>
        <b/>
        <sz val="11"/>
        <color theme="1"/>
        <rFont val="Arial"/>
        <family val="2"/>
        <scheme val="minor"/>
      </rPr>
      <t>ערך קבוע 15</t>
    </r>
  </si>
  <si>
    <r>
      <t xml:space="preserve">מייצג מזהה חד-ערכי של סוג השדר וכן מאפשר ניהול גרסאות לסוג השדר, </t>
    </r>
    <r>
      <rPr>
        <b/>
        <sz val="11"/>
        <color theme="1"/>
        <rFont val="Arial"/>
        <family val="2"/>
        <scheme val="minor"/>
      </rPr>
      <t>ערך קבוע 14</t>
    </r>
  </si>
  <si>
    <r>
      <t xml:space="preserve">מייצג מזהה חד-ערכי של סוג השדר וכן מאפשר ניהול גרסאות לסוג השדר, </t>
    </r>
    <r>
      <rPr>
        <b/>
        <sz val="11"/>
        <color theme="1"/>
        <rFont val="Arial"/>
        <family val="2"/>
        <scheme val="minor"/>
      </rPr>
      <t>ערך קבוע 13</t>
    </r>
  </si>
  <si>
    <r>
      <t xml:space="preserve">מייצג מזהה חד-ערכי של סוג השדר וכן מאפשר ניהול גרסאות לסוג השדר, </t>
    </r>
    <r>
      <rPr>
        <b/>
        <sz val="11"/>
        <color theme="1"/>
        <rFont val="Arial"/>
        <family val="2"/>
        <scheme val="minor"/>
      </rPr>
      <t>ערך קבוע 12</t>
    </r>
  </si>
  <si>
    <r>
      <t xml:space="preserve">מייצג מזהה חד-ערכי של סוג השדר וכן מאפשר ניהול גרסאות לסוג השדר, </t>
    </r>
    <r>
      <rPr>
        <b/>
        <sz val="11"/>
        <color theme="1"/>
        <rFont val="Arial"/>
        <family val="2"/>
        <scheme val="minor"/>
      </rPr>
      <t>ערך קבוע 11</t>
    </r>
  </si>
  <si>
    <r>
      <t xml:space="preserve">מייצג מזהה חד-ערכי של סוג השדר וכן מאפשר ניהול גרסאות לסוג השדר, </t>
    </r>
    <r>
      <rPr>
        <b/>
        <sz val="11"/>
        <color theme="1"/>
        <rFont val="Arial"/>
        <family val="2"/>
        <scheme val="minor"/>
      </rPr>
      <t>ערך קבוע 5</t>
    </r>
  </si>
  <si>
    <r>
      <t xml:space="preserve">מייצג מזהה חד-ערכי של סוג השדר וכן מאפשר ניהול גרסאות לסוג השדר, </t>
    </r>
    <r>
      <rPr>
        <b/>
        <sz val="11"/>
        <color theme="1"/>
        <rFont val="Arial"/>
        <family val="2"/>
        <scheme val="minor"/>
      </rPr>
      <t>ערך קבוע 16</t>
    </r>
  </si>
  <si>
    <r>
      <t xml:space="preserve">מייצג מזהה חד-ערכי של סוג השדר וכן מאפשר ניהול גרסאות לסוג השדר, </t>
    </r>
    <r>
      <rPr>
        <b/>
        <sz val="11"/>
        <color theme="1"/>
        <rFont val="Arial"/>
        <family val="2"/>
        <scheme val="minor"/>
      </rPr>
      <t>ערך קבוע 18</t>
    </r>
  </si>
  <si>
    <r>
      <t xml:space="preserve">מייצג מזהה חד-ערכי של סוג השדר וכן מאפשר ניהול גרסאות לסוג השדר, </t>
    </r>
    <r>
      <rPr>
        <b/>
        <sz val="11"/>
        <color theme="1"/>
        <rFont val="Arial"/>
        <family val="2"/>
        <scheme val="minor"/>
      </rPr>
      <t>ערך קבוע 19</t>
    </r>
  </si>
  <si>
    <t>Errors:[{Code, Description}]</t>
  </si>
  <si>
    <t>שדר נכנס: בקשת רשימת טבלאות משותפות</t>
  </si>
  <si>
    <t>Incoming Message: SharedTablesListRequest</t>
  </si>
  <si>
    <t>שדר יוצא: רשימת טבלאות משותפות</t>
  </si>
  <si>
    <t>שדר נכנס: בקשת נתוני טבלה משותפת</t>
  </si>
  <si>
    <t>Incoming Message: SharedTableDetailsRequest</t>
  </si>
  <si>
    <r>
      <t xml:space="preserve">מייצג מזהה חד-ערכי של סוג השדר וכן מאפשר ניהול גרסאות לסוג השדר, </t>
    </r>
    <r>
      <rPr>
        <b/>
        <sz val="11"/>
        <color theme="1"/>
        <rFont val="Arial"/>
        <family val="2"/>
        <scheme val="minor"/>
      </rPr>
      <t>ערך קבוע 20</t>
    </r>
  </si>
  <si>
    <t>קוד טבלה משותפת</t>
  </si>
  <si>
    <t>SharedTableCode</t>
  </si>
  <si>
    <t>גרסת טבלה משותפת</t>
  </si>
  <si>
    <t>SharedTableVersionNumber</t>
  </si>
  <si>
    <t>מספר חד-ערכי המייצג טבלה משותפת בנהלי הכרטוס או בהנחיות הרשות.</t>
  </si>
  <si>
    <t>מספר חד-ערכי, המשוייך לקוד טבלה משותפת,  המייצג את מספר הגרסה מתוך הגרסאות השמורות לאותה טבלה משותפת.</t>
  </si>
  <si>
    <r>
      <t xml:space="preserve">מייצג מזהה חד-ערכי של סוג השדר וכן מאפשר ניהול גרסאות לסוג השדר, </t>
    </r>
    <r>
      <rPr>
        <b/>
        <sz val="11"/>
        <color theme="1"/>
        <rFont val="Arial"/>
        <family val="2"/>
        <scheme val="minor"/>
      </rPr>
      <t>ערך קבוע 21</t>
    </r>
  </si>
  <si>
    <r>
      <t xml:space="preserve">מייצג מזהה חד-ערכי של סוג השדר וכן מאפשר ניהול גרסאות לסוג השדר, </t>
    </r>
    <r>
      <rPr>
        <b/>
        <sz val="11"/>
        <color theme="1"/>
        <rFont val="Arial"/>
        <family val="2"/>
        <scheme val="minor"/>
      </rPr>
      <t>ערך קבוע 22</t>
    </r>
  </si>
  <si>
    <r>
      <t xml:space="preserve">מייצג מזהה חד-ערכי של סוג השדר וכן מאפשר ניהול גרסאות לסוג השדר, </t>
    </r>
    <r>
      <rPr>
        <b/>
        <sz val="11"/>
        <color theme="1"/>
        <rFont val="Arial"/>
        <family val="2"/>
        <scheme val="minor"/>
      </rPr>
      <t>ערך קבוע 23</t>
    </r>
  </si>
  <si>
    <t>הסבר</t>
  </si>
  <si>
    <t>Explanation</t>
  </si>
  <si>
    <r>
      <t xml:space="preserve">הסבר בשפה העברית על נוהל </t>
    </r>
    <r>
      <rPr>
        <b/>
        <sz val="11"/>
        <color theme="8"/>
        <rFont val="Arial"/>
        <family val="2"/>
        <scheme val="minor"/>
      </rPr>
      <t>טבלאות משותפות</t>
    </r>
    <r>
      <rPr>
        <sz val="11"/>
        <color theme="1"/>
        <rFont val="Arial"/>
        <family val="2"/>
        <scheme val="minor"/>
      </rPr>
      <t xml:space="preserve"> בנהלי הכרטוס.
הנתונים מיוצגים ב-UTF-8 Character set.</t>
    </r>
  </si>
  <si>
    <t>טבלאות משותפות</t>
  </si>
  <si>
    <t>4.39</t>
  </si>
  <si>
    <r>
      <t xml:space="preserve">אזור פריפריה </t>
    </r>
    <r>
      <rPr>
        <sz val="11"/>
        <color theme="1"/>
        <rFont val="Arial"/>
        <family val="2"/>
        <scheme val="minor"/>
      </rPr>
      <t>– מצולע המייצג מתחם גיאוגרפי, המקנה לנוסע תעריף מוזל לנסיעה בודדת, כמוגדר בצו הפיקוח על המחירים.</t>
    </r>
  </si>
  <si>
    <t>4.40</t>
  </si>
  <si>
    <t>מזהה מקוצר אמצעי תשלום</t>
  </si>
  <si>
    <r>
      <t>מזהה אמצעי תשלום</t>
    </r>
    <r>
      <rPr>
        <sz val="11"/>
        <color theme="1"/>
        <rFont val="Arial"/>
        <family val="2"/>
        <scheme val="minor"/>
      </rPr>
      <t xml:space="preserve"> – מזהה חד-ערכי של אמצעי התשלום, המהווה תחליף למספר אמצעי התשלום. מזהה אמצעי תשלום נוצר בהתאם להגדרות ב</t>
    </r>
    <r>
      <rPr>
        <b/>
        <sz val="11"/>
        <color theme="8"/>
        <rFont val="Arial"/>
        <family val="2"/>
        <scheme val="minor"/>
      </rPr>
      <t>מסמך האבטחה של המערכת</t>
    </r>
    <r>
      <rPr>
        <sz val="11"/>
        <color theme="1"/>
        <rFont val="Arial"/>
        <family val="2"/>
        <scheme val="minor"/>
      </rPr>
      <t>.</t>
    </r>
  </si>
  <si>
    <r>
      <t>מזהה מקוצר אמצעי תשלום</t>
    </r>
    <r>
      <rPr>
        <sz val="11"/>
        <color theme="1"/>
        <rFont val="Arial"/>
        <family val="2"/>
        <scheme val="minor"/>
      </rPr>
      <t xml:space="preserve"> – מייצג את 4 הספרות האחרונות של מספר אמצעי התשלום.</t>
    </r>
  </si>
  <si>
    <t>4.41</t>
  </si>
  <si>
    <t>מייצג את 4 הספרות האחרונות של מספר אמצעי התשלום.</t>
  </si>
  <si>
    <t>1 ספרה, ערכים מותרים:
1-כרטיס חיוב
2-הוראה לחיוב חשבון בנק</t>
  </si>
  <si>
    <t>4 ספרות, ריפוד באפסים, מייצג את 4 הספרות האחרונות של אמצעי התשלום (כרטיס חיוב או חשבון בנק).</t>
  </si>
  <si>
    <t>שַׁמָּ"שׁ.שדר נכנס.דיווח מזהי נקודות גישה לנסיעה
שַׁמָּ"שׁ.שדר יוצא.סטטוס השדר שנתקבל</t>
  </si>
  <si>
    <t>שיוך אמצעי תשלום</t>
  </si>
  <si>
    <t>(במידה ונדרש) שידור מזהה נקודת הגישה לנסיעה המשויכת לתחנה</t>
  </si>
  <si>
    <t>(לבקשת נוסע) עדכון פרטים בכרטיס* הרב-קו ובחשבון המרוחק, הכוללים מזהה נוסע, פרופילים מזכים בהנחה ותוקפם, שפה מועדפת</t>
  </si>
  <si>
    <t>SharedTables:[{Code, Description,
Versions:[{VersionNumber,ValidFrom}]}]</t>
  </si>
  <si>
    <t>ייתכן שמדובר בתיקוף כפול</t>
  </si>
  <si>
    <t>מע"מ מחולץ מהסכום באגורות</t>
  </si>
  <si>
    <t>8 ספרות, ריפוד באפסים, מייצג את המע"מ שחולץ מסכום התנועה שבוצעה בערך מוחלט באגורות</t>
  </si>
  <si>
    <t>מערך נתוני הגרסאות של הטבלאות המשותפות.</t>
  </si>
  <si>
    <t>הסבר בשפה העברית על הטבלה המשותפת.</t>
  </si>
  <si>
    <t>4.42</t>
  </si>
  <si>
    <t>PaymentMean4Digits</t>
  </si>
  <si>
    <t>PaymentMeanHash</t>
  </si>
  <si>
    <r>
      <t xml:space="preserve">מזהה חד-ערכי של הנוסע.
</t>
    </r>
    <r>
      <rPr>
        <b/>
        <sz val="11"/>
        <color theme="1"/>
        <rFont val="Arial"/>
        <family val="2"/>
        <scheme val="minor"/>
      </rPr>
      <t>מזהה נוסע נוצר בהתאם להגדרות ב</t>
    </r>
    <r>
      <rPr>
        <b/>
        <sz val="11"/>
        <color theme="8"/>
        <rFont val="Arial"/>
        <family val="2"/>
        <scheme val="minor"/>
      </rPr>
      <t>מסמך האבטחה של המערכת</t>
    </r>
  </si>
  <si>
    <t xml:space="preserve">
</t>
  </si>
  <si>
    <t xml:space="preserve">בסעיפים אחרים
</t>
  </si>
  <si>
    <r>
      <rPr>
        <b/>
        <sz val="11"/>
        <color theme="1"/>
        <rFont val="Arial"/>
        <family val="2"/>
        <scheme val="minor"/>
      </rPr>
      <t>חוזה מָחָ"ר</t>
    </r>
    <r>
      <rPr>
        <sz val="11"/>
        <color theme="1"/>
        <rFont val="Arial"/>
        <family val="2"/>
        <charset val="177"/>
        <scheme val="minor"/>
      </rPr>
      <t xml:space="preserve">
</t>
    </r>
    <r>
      <rPr>
        <sz val="11"/>
        <color theme="1"/>
        <rFont val="Calibri"/>
        <family val="2"/>
      </rPr>
      <t>•</t>
    </r>
    <r>
      <rPr>
        <sz val="12.1"/>
        <color theme="1"/>
        <rFont val="Calibri"/>
        <family val="2"/>
        <charset val="177"/>
      </rPr>
      <t xml:space="preserve"> </t>
    </r>
    <r>
      <rPr>
        <sz val="11"/>
        <color theme="1"/>
        <rFont val="Arial"/>
        <family val="2"/>
        <charset val="177"/>
        <scheme val="minor"/>
      </rPr>
      <t xml:space="preserve">על מפעילי המַמָּ"שׁ והוירטואלי נאסרים כל סוגי השירותים לנוסעים.
</t>
    </r>
    <r>
      <rPr>
        <sz val="11"/>
        <color theme="1"/>
        <rFont val="Arial"/>
        <family val="2"/>
        <scheme val="minor"/>
      </rPr>
      <t xml:space="preserve">• על מפעילי התח"צ נאסרים כל סוגי השירותים, למעט תיקוף וביקורת.
</t>
    </r>
    <r>
      <rPr>
        <sz val="11"/>
        <color theme="1"/>
        <rFont val="Calibri"/>
        <family val="2"/>
      </rPr>
      <t>• על מפעילי התח"צ להצמיד לחוזה זה מחירון מָחָ"ר, בהתאם למוגדר בצו הפיקוח על המחירים.</t>
    </r>
  </si>
  <si>
    <t>Incoming Message: GetJourneyAccessPointPTO</t>
  </si>
  <si>
    <t>Incoming Message: ValidJourneyPTO</t>
  </si>
  <si>
    <t>מפעיל התח"צ יעביר בקשה לזיהוי נקודת גישה לנסיעה עבור נוסע המבקש להתחיל בנסיעה בתחבורה הציבורית. הבקשה תכיל פרטים הידועים למפעיל כגון מספר נקודת הגישה לנסיעה המשוייך לאמצעי התחבורה, מיקום הנוסע בעת הבקשה (תחנת עליה משוערת, נ.צ.). במערך תחבורה ציבורית עם תחנות סגורות עם שערים, כגון רכבת ישראל או רכבות קלות, תועבר בקשה גם עבור נקודת היציאה בסיום הנסיעה.</t>
  </si>
  <si>
    <t>OperatorIdPTO</t>
  </si>
  <si>
    <t>השַׁמָּ"שׁ יחזיר כתשובה לבקשה את סוג נקודת הגישה לנסיעה (רכב, תחנה), קודי המחיר והתעריפים. התשובה תסייע למפעיל התח"צ לאפשר לנוסע לבצע תיקוף.</t>
  </si>
  <si>
    <t>הודעות שגיאה ואזהרה</t>
  </si>
  <si>
    <t>סיווג פריפריה</t>
  </si>
  <si>
    <t>פוליגוני פריפריה</t>
  </si>
  <si>
    <t>מס ערך מוסף</t>
  </si>
  <si>
    <t>תעריפי נסיעה בודדת</t>
  </si>
  <si>
    <t>תעריפי נסיעה בודדת ברכבת ישראל</t>
  </si>
  <si>
    <t>תעריפי תקרת חיוב יומית</t>
  </si>
  <si>
    <t>מדרגות הנחה חודשית</t>
  </si>
  <si>
    <t>פרופילים</t>
  </si>
  <si>
    <t>שיתוף ו-Predefined</t>
  </si>
  <si>
    <t>אשכולות</t>
  </si>
  <si>
    <t>המרת סימול מחירים</t>
  </si>
  <si>
    <t>אמצעי כרטוס (ETT)</t>
  </si>
  <si>
    <t>זיהוי חברה</t>
  </si>
  <si>
    <t>זיהוי מפעיל</t>
  </si>
  <si>
    <t>איזורי מעבר שעתי</t>
  </si>
  <si>
    <t>סוג ציוד כרטוס</t>
  </si>
  <si>
    <t>סביבת עבודה</t>
  </si>
  <si>
    <t>תחילת תוקף טבלה משותפת</t>
  </si>
  <si>
    <t>Errors:[{Severity,Code,TextHe,TextEn}]</t>
  </si>
  <si>
    <t>AccessPoint:[{Type,Name}]</t>
  </si>
  <si>
    <t>Periphery:[{Code,Type}]</t>
  </si>
  <si>
    <t>Geom:[{Polygon((Lon,Lat))}],
PeripheryPolygon:[{Name,Area,Zone,Ring,FZ,TatEzor,TatFull,EzorName,YeshuvName,ExcludeVat,PeripheryCode}]</t>
  </si>
  <si>
    <t>Percent</t>
  </si>
  <si>
    <t>SingleTrip:[{AccessPointType,FareCode,PeripheryCode,Tariff,Radius}]</t>
  </si>
  <si>
    <t>IsraelTrainSingleTrip:[{FromStationNumber,FromLongitude,FromLatitude,ToStationNumber,ToLongitude,ToLatitude,CalypsoFareCode,Tariff,AirDistance,StandardizedRadius}]</t>
  </si>
  <si>
    <t>DailyCap:[{FareCode,Radius,Tariff,TariffWithIsraelTrain}]</t>
  </si>
  <si>
    <t>MonthlyStepDiscount:[{Step,LowerPrice,UpperPrice,Percent}]</t>
  </si>
  <si>
    <t>Profile:[{Code,DescHe,DescArDescEn,DiscountNumerator,DiscountDenominator,DiscountPercent,Remark,CalypsoAllowed,ABTAllowed,THZAllowed,TMRAllowed,MMSAllowed,VirtualAllowed,SpecificAllowed,Effection,Expiration,Certificates}]</t>
  </si>
  <si>
    <t>SharedAndPerdefined:[{Code,Description,Operators,Remarks}]</t>
  </si>
  <si>
    <t>Cluster:[{Code,Description,Operators,OperatorCode}]</t>
  </si>
  <si>
    <t>PriceCodeConversion:[{CalypsoCode,ZavPikuahCode,Remarks}]</t>
  </si>
  <si>
    <t>ETT:[{Code,Description,Type,CodeB,CodeA,Remarks}]</t>
  </si>
  <si>
    <t>Company:[{Code,Description}]</t>
  </si>
  <si>
    <t>Operator:[{Code,Description}]</t>
  </si>
  <si>
    <t>AZMASH:[{Code,Description,Metropolis,Remarks}]</t>
  </si>
  <si>
    <t>TicketingEquipment:[{Code,Description}]</t>
  </si>
  <si>
    <t>שדר יוצא: נתוני טבלה משותפת</t>
  </si>
  <si>
    <t>סביבת העבודה ממנה הוחזרה התשובה.</t>
  </si>
  <si>
    <t>המועד שבו הנתונים בטבלה המשותפת נכנסים לתוקף.</t>
  </si>
  <si>
    <t>תנועות Calypso</t>
  </si>
  <si>
    <t>Environment</t>
  </si>
  <si>
    <t>SharedTableValidFrom</t>
  </si>
  <si>
    <t>SharedTableExplanation</t>
  </si>
  <si>
    <t>שיוך תנועת Calypso למבנה קובץ דיווח תנועות</t>
  </si>
  <si>
    <t>מבני קבצי דיווח תנועות Calypso</t>
  </si>
  <si>
    <t>Calypso:[{Code,Description,OperationType}]</t>
  </si>
  <si>
    <t>Structure:[{Code,Description}]</t>
  </si>
  <si>
    <t>CalypsoStructure:[{CalypsoCode,StructureCode}]</t>
  </si>
  <si>
    <t>מספר מזהה חכם</t>
  </si>
  <si>
    <t>SmartIdNumber</t>
  </si>
  <si>
    <r>
      <t xml:space="preserve">מפעיל התָּמָ"ר יעביר בקשה להנפקת חשבון מרוחק עבור הנוסע, הכוללת את סוג המזהה החכם ואת המספר הפנימי אצל המפעיל (Local Token) המייצג את מספר החשבון המרוחק של הנוסע. במקרה שסוג המזהה החכם שברשות הנוסע איננו ישומון סלולארי, יועבר גם מספר המזהה החכם, על מנת לאפשר את זיהוי החשבון המרוחק של הנוסע מתנועות המגיעות מאמצעי התיקוף. במידה ומתרחש אירוע של אובדן/נזק/גניבה למזהה החכם מסוג שבידי הנוסע והוא מחליפו באחר, מפעיל התָּמָ"ר יעדכן את השַׁמָּ"שׁ על החלפת המזהה החכם מסוג זה באמצעות שליחה של שדר זה פעם נוספת. מפעיל התָּמָ"ר יעדכן את פרופילי הנוסע, בהתאם לאמור בנהלי הכרטוס, כאשר הערך לפרופיל יילקח מתוך טבלת </t>
    </r>
    <r>
      <rPr>
        <b/>
        <sz val="11"/>
        <color theme="8"/>
        <rFont val="Arial"/>
        <family val="2"/>
        <scheme val="minor"/>
      </rPr>
      <t>קודי אישור לזכאות</t>
    </r>
    <r>
      <rPr>
        <sz val="11"/>
        <color theme="1"/>
        <rFont val="Arial"/>
        <family val="2"/>
        <scheme val="minor"/>
      </rPr>
      <t xml:space="preserve"> מנוהל </t>
    </r>
    <r>
      <rPr>
        <b/>
        <sz val="11"/>
        <color theme="8"/>
        <rFont val="Arial"/>
        <family val="2"/>
        <scheme val="minor"/>
      </rPr>
      <t>טבלאות משותפות</t>
    </r>
    <r>
      <rPr>
        <sz val="11"/>
        <color theme="1"/>
        <rFont val="Arial"/>
        <family val="2"/>
        <scheme val="minor"/>
      </rPr>
      <t xml:space="preserve"> לכרטוס חכם.</t>
    </r>
  </si>
  <si>
    <t>5.6.6</t>
  </si>
  <si>
    <r>
      <t xml:space="preserve">מספר חד-ערכי אצל מפעיל התח"צ המייצג נקודת גישה לביצוע נסיעה ברכב ספציפי והמיושם באמצעות אמצעי התיקוף, או בשער רכבת ספציפי והמיושם באמצעות טבלת המרה שתאפשר לאחזר את המידע באמצעות המיקום (נ.צ. מה-GPS) של המזהה החכם מסוג יישומון סלולארי בתוך פוליגון התחנה (שער)
3 הספרות הפחות משמעותיות (Least Significant Digits) מבטאות מספר חד-ערכי המייצג קוד מפעיל התח"צ מתוך טבלת </t>
    </r>
    <r>
      <rPr>
        <b/>
        <sz val="11"/>
        <color theme="8"/>
        <rFont val="Arial"/>
        <family val="2"/>
        <scheme val="minor"/>
      </rPr>
      <t>קודי מפעילים</t>
    </r>
    <r>
      <rPr>
        <sz val="11"/>
        <color theme="1"/>
        <rFont val="Arial"/>
        <family val="2"/>
        <scheme val="minor"/>
      </rPr>
      <t xml:space="preserve"> בנהלי הכרטוס
מפעיל התח"צ עשוי להחליף את מספר נקודת הגישה לפני פתיחת הדלתות בתחנת המוצא, על פי צרכיו ובהתאם להנחיות הרשות</t>
    </r>
  </si>
  <si>
    <t>מפעיל התח"צ יעביר את בחירת הנוסע לגבי קוד המחיר וכמות הנוסעים.</t>
  </si>
  <si>
    <t>מבנה שדרים עבור מפעילי תח"צ, תָּמָ"ר</t>
  </si>
  <si>
    <r>
      <t xml:space="preserve">3 ספרות, ריפוד באפסים, מייצג מזהה חד-ערכי של סוג ארוע הדיווח בקובץ וכן מאפשר ניהול גרסאות לסוג רשומת הדיווח, </t>
    </r>
    <r>
      <rPr>
        <b/>
        <sz val="11"/>
        <color theme="1"/>
        <rFont val="Arial"/>
        <family val="2"/>
        <scheme val="minor"/>
      </rPr>
      <t>ערך קבוע 010</t>
    </r>
  </si>
  <si>
    <t>אירוע יוצא: נתוני התחשבנות להתאמות</t>
  </si>
  <si>
    <t>תאריך התחשבנות בשַׁמָּ"שׁ</t>
  </si>
  <si>
    <t>תאריך תחילת מחזור חיוב</t>
  </si>
  <si>
    <t>9 ספרות, ריפוד באפסים, אסימון מקוצר חד-ערכי פנימי אצל הרשות, המייצג את מספר החשבון המרוחק שברשות הנוסע
הקשר בין האסימון המקוצר למספר החשבון המרוחק של הנוסע הינו חד-חד-ערכי (1:1).
האסימון המקוצר משמש כמזהה בתנועות כספיות, כגון ערך שיושם לתוך שדה "Z" בתנועת חיוב באשראי.</t>
  </si>
  <si>
    <t>8 ספרות, חתימת זמן UTC של מועד ביצוע ההתחשבנות בשַׁמָּ"שׁ, פורמט "YYYYMMDD".</t>
  </si>
  <si>
    <t>8 ספרות, חתימת זמן UTC של מועד תחילת מחזור החיוב, פורמט "YYYYMMDD".</t>
  </si>
  <si>
    <t>אירוע יוצא: תנועות כספיות להתאמות</t>
  </si>
  <si>
    <t>הרשות תעביר למערכת ההתאמות את כל נתוני ההתחשבנות שביצע השַׁמָּ"שׁ לחשבונות המרוחקים.</t>
  </si>
  <si>
    <t>הרשות תעביר למערכת ההתאמות את כל התנועות הכספיות שדווחו על ידי מפעילי תָּמָ"ר על החשבונות המרוחקים.</t>
  </si>
  <si>
    <t>מבנה אירועים בקובץ דיווח עבור מערכת ההתאמות</t>
  </si>
  <si>
    <t>הגורם המאושר יעביר לשַׁמָּ"שׁ בקשה לקבל מידע על רשימת הטבלאות המשותפות.</t>
  </si>
  <si>
    <t>השַׁמָּ"שׁ יחזיר לגורם המאושר את רשימת הטבלאות המשותפות, גרסאותיהן ותחילת תוקפן. הנתונים מיוצגים ב-UTF-8 Character set וחתימות זמן מיוצגות ב-UTC.</t>
  </si>
  <si>
    <t>השַׁמָּ"שׁ יחזיר לגורם המאושר את נתוני הטבלה המשותפת שנתבקשה. הנתונים מיוצגים ב-UTF-8 Character set וחתימות זמן מיוצגות ב-UTC.</t>
  </si>
  <si>
    <t>PassengerReference:[{PassengerNo, Reference}]</t>
  </si>
  <si>
    <t xml:space="preserve">
</t>
  </si>
  <si>
    <r>
      <rPr>
        <b/>
        <sz val="11"/>
        <color theme="1"/>
        <rFont val="Arial"/>
        <family val="2"/>
        <scheme val="minor"/>
      </rPr>
      <t>שלט QR</t>
    </r>
    <r>
      <rPr>
        <sz val="11"/>
        <color theme="1"/>
        <rFont val="Arial"/>
        <family val="2"/>
        <charset val="177"/>
        <scheme val="minor"/>
      </rPr>
      <t xml:space="preserve"> - מותקן באמצעי תחבורה ציבורית או תחנה ע"י מפעיל התח"צ. המידע המקודד ל-QR מייצג </t>
    </r>
    <r>
      <rPr>
        <b/>
        <sz val="11"/>
        <color theme="1"/>
        <rFont val="Arial"/>
        <family val="2"/>
        <scheme val="minor"/>
      </rPr>
      <t>מספר</t>
    </r>
    <r>
      <rPr>
        <sz val="11"/>
        <color theme="1"/>
        <rFont val="Arial"/>
        <family val="2"/>
        <charset val="177"/>
        <scheme val="minor"/>
      </rPr>
      <t xml:space="preserve"> עשרוני שלם, בעל </t>
    </r>
    <r>
      <rPr>
        <u/>
        <sz val="11"/>
        <color theme="1"/>
        <rFont val="Arial"/>
        <family val="2"/>
        <scheme val="minor"/>
      </rPr>
      <t>עד</t>
    </r>
    <r>
      <rPr>
        <sz val="11"/>
        <color theme="1"/>
        <rFont val="Arial"/>
        <family val="2"/>
        <charset val="177"/>
        <scheme val="minor"/>
      </rPr>
      <t xml:space="preserve"> 101 ספרות, אשר הינו חד-ערכי בצי הרכבים ו/או בתחנות של המפעיל.
שלושת הספרות האחרונות (Least Significant Digits) של המספר לעיל יהיו קבועות וייצגו  את קוד המפעיל, כפי שמוגדר בנוהל </t>
    </r>
    <r>
      <rPr>
        <b/>
        <sz val="11"/>
        <color theme="8"/>
        <rFont val="Arial"/>
        <family val="2"/>
        <scheme val="minor"/>
      </rPr>
      <t>טבלאות משותפות</t>
    </r>
    <r>
      <rPr>
        <sz val="11"/>
        <color theme="1"/>
        <rFont val="Arial"/>
        <family val="2"/>
        <charset val="177"/>
        <scheme val="minor"/>
      </rPr>
      <t xml:space="preserve"> העדכני של נהלי הכרטוס. המספר יהא חד-ערכי בענף התחבורה הציבורית בישראל ויהווה </t>
    </r>
    <r>
      <rPr>
        <b/>
        <sz val="11"/>
        <color theme="1"/>
        <rFont val="Arial"/>
        <family val="2"/>
        <scheme val="minor"/>
      </rPr>
      <t>מזהה לנקודת גישה לנסיעה</t>
    </r>
    <r>
      <rPr>
        <sz val="11"/>
        <color theme="1"/>
        <rFont val="Arial"/>
        <family val="2"/>
        <scheme val="minor"/>
      </rPr>
      <t>.</t>
    </r>
  </si>
  <si>
    <t>4.43</t>
  </si>
  <si>
    <t>4.44</t>
  </si>
  <si>
    <t>5.11.1</t>
  </si>
  <si>
    <t>5.11.2</t>
  </si>
  <si>
    <t>5.11.3</t>
  </si>
  <si>
    <t>5.11.4</t>
  </si>
  <si>
    <t>5.11.5</t>
  </si>
  <si>
    <t>5.11.6</t>
  </si>
  <si>
    <t>5.17.1</t>
  </si>
  <si>
    <t>5.17.2</t>
  </si>
  <si>
    <t>5.17.3</t>
  </si>
  <si>
    <t>5.17.4</t>
  </si>
  <si>
    <t>5.20</t>
  </si>
  <si>
    <r>
      <rPr>
        <b/>
        <sz val="11"/>
        <color theme="1"/>
        <rFont val="Arial"/>
        <family val="2"/>
        <scheme val="minor"/>
      </rPr>
      <t>ביקורת ליישומון סלולארי</t>
    </r>
    <r>
      <rPr>
        <sz val="11"/>
        <color theme="1"/>
        <rFont val="Arial"/>
        <family val="2"/>
        <scheme val="minor"/>
      </rPr>
      <t xml:space="preserve"> כמזהה חכם, תתבצע באמצעות הצגת </t>
    </r>
    <r>
      <rPr>
        <b/>
        <sz val="11"/>
        <color theme="1"/>
        <rFont val="Arial"/>
        <family val="2"/>
        <scheme val="minor"/>
      </rPr>
      <t>אסמכתאות לביקורת</t>
    </r>
    <r>
      <rPr>
        <sz val="11"/>
        <color theme="1"/>
        <rFont val="Arial"/>
        <family val="2"/>
        <scheme val="minor"/>
      </rPr>
      <t xml:space="preserve"> המיוצגות כ-QR במסך יישומון סלולארי ליחידת המבקר, בהתאמה לכמות הנוסעים שתוקפה.</t>
    </r>
  </si>
  <si>
    <t>5.17.5</t>
  </si>
  <si>
    <r>
      <rPr>
        <b/>
        <sz val="11"/>
        <color theme="1"/>
        <rFont val="Arial"/>
        <family val="2"/>
        <scheme val="minor"/>
      </rPr>
      <t>קליטת ביקורת בתחנה</t>
    </r>
    <r>
      <rPr>
        <sz val="11"/>
        <color theme="1"/>
        <rFont val="Arial"/>
        <family val="2"/>
        <scheme val="minor"/>
      </rPr>
      <t xml:space="preserve"> יבוצעו כל יממה החל מהשעה 05:00, עם תום תהליך העברת נתוני האירועים מהרשות למפעיל התָּמָ"ר.</t>
    </r>
  </si>
  <si>
    <r>
      <t xml:space="preserve">ערכים מותרים:
0-לא (ברירת מחדל)
1-כן
מפעיל תח"צ החושש כי התיקוף שהעביר לשַׁמָּ"שׁ לא נקלט, יעביר את השדר </t>
    </r>
    <r>
      <rPr>
        <b/>
        <sz val="11"/>
        <color theme="1"/>
        <rFont val="Arial"/>
        <family val="2"/>
        <scheme val="minor"/>
      </rPr>
      <t>שוב עם הנתונים המקוריים</t>
    </r>
    <r>
      <rPr>
        <sz val="11"/>
        <color theme="1"/>
        <rFont val="Arial"/>
        <family val="2"/>
        <scheme val="minor"/>
      </rPr>
      <t xml:space="preserve"> ויציין כי ייתכן שמדובר בתיקוף כפול.
השַׁמָּ"שׁ יבדוק אם כבר נקלט תיקוף בעל ערך זהה לזה שנמצא בשדה </t>
    </r>
    <r>
      <rPr>
        <b/>
        <sz val="11"/>
        <color theme="1"/>
        <rFont val="Arial"/>
        <family val="2"/>
        <scheme val="minor"/>
      </rPr>
      <t>מזהה שדר תיקוף</t>
    </r>
    <r>
      <rPr>
        <sz val="11"/>
        <color theme="1"/>
        <rFont val="Arial"/>
        <family val="2"/>
        <scheme val="minor"/>
      </rPr>
      <t xml:space="preserve">. בהתאם לתוצאת הבדיקה, תוחזר באמצעות </t>
    </r>
    <r>
      <rPr>
        <b/>
        <sz val="11"/>
        <color theme="1"/>
        <rFont val="Arial"/>
        <family val="2"/>
        <scheme val="minor"/>
      </rPr>
      <t>שדר יוצא: אסמכתא לביקורת</t>
    </r>
    <r>
      <rPr>
        <sz val="11"/>
        <color theme="1"/>
        <rFont val="Arial"/>
        <family val="2"/>
        <scheme val="minor"/>
      </rPr>
      <t xml:space="preserve"> התשובה המקורית או תשובה חדשה.</t>
    </r>
  </si>
  <si>
    <r>
      <t xml:space="preserve">ערכים מותרים:
0-לא (ברירת מחדל)
1-כן
מפעיל תָּמָ"ר החושש כי התיקוף שהעביר לשַׁמָּ"שׁ לא נקלט, יעביר את השדר </t>
    </r>
    <r>
      <rPr>
        <b/>
        <sz val="11"/>
        <color theme="1"/>
        <rFont val="Arial"/>
        <family val="2"/>
        <scheme val="minor"/>
      </rPr>
      <t>שוב עם הנתונים המקוריים</t>
    </r>
    <r>
      <rPr>
        <sz val="11"/>
        <color theme="1"/>
        <rFont val="Arial"/>
        <family val="2"/>
        <scheme val="minor"/>
      </rPr>
      <t xml:space="preserve"> ויציין כי ייתכן שמדובר בתיקוף כפול.
השַׁמָּ"שׁ יבדוק אם כבר נקלט תיקוף בעל ערך זהה לזה שנמצא בשדה </t>
    </r>
    <r>
      <rPr>
        <b/>
        <sz val="11"/>
        <color theme="1"/>
        <rFont val="Arial"/>
        <family val="2"/>
        <scheme val="minor"/>
      </rPr>
      <t>מזהה שדר תיקוף</t>
    </r>
    <r>
      <rPr>
        <sz val="11"/>
        <color theme="1"/>
        <rFont val="Arial"/>
        <family val="2"/>
        <scheme val="minor"/>
      </rPr>
      <t xml:space="preserve">. בהתאם לתוצאת הבדיקה, תוחזר באמצעות </t>
    </r>
    <r>
      <rPr>
        <b/>
        <sz val="11"/>
        <color theme="1"/>
        <rFont val="Arial"/>
        <family val="2"/>
        <scheme val="minor"/>
      </rPr>
      <t>שדר יוצא: אסמכתא לביקורת</t>
    </r>
    <r>
      <rPr>
        <sz val="11"/>
        <color theme="1"/>
        <rFont val="Arial"/>
        <family val="2"/>
        <scheme val="minor"/>
      </rPr>
      <t xml:space="preserve"> התשובה המקורית או תשובה חדשה.</t>
    </r>
  </si>
  <si>
    <t>MaybeDuplicateValidation</t>
  </si>
  <si>
    <r>
      <t xml:space="preserve">בעבור כל </t>
    </r>
    <r>
      <rPr>
        <u/>
        <sz val="11"/>
        <color theme="1"/>
        <rFont val="Arial"/>
        <family val="2"/>
        <scheme val="minor"/>
      </rPr>
      <t>שדר שגוי</t>
    </r>
    <r>
      <rPr>
        <sz val="11"/>
        <color theme="1"/>
        <rFont val="Arial"/>
        <family val="2"/>
        <scheme val="minor"/>
      </rPr>
      <t xml:space="preserve"> שיעביר הגורם המאושר, השַׁמָּ"שׁ יחזיר שדר זה המהווה אישור קבלה ובצירוף סטטוס/ים המציינים את השגיאות שנתגלו בו.
בעבור כל </t>
    </r>
    <r>
      <rPr>
        <u/>
        <sz val="11"/>
        <color theme="1"/>
        <rFont val="Arial"/>
        <family val="2"/>
        <scheme val="minor"/>
      </rPr>
      <t>שדר תקין</t>
    </r>
    <r>
      <rPr>
        <sz val="11"/>
        <color theme="1"/>
        <rFont val="Arial"/>
        <family val="2"/>
        <scheme val="minor"/>
      </rPr>
      <t xml:space="preserve"> שיעביר הגורם המאושר, השַׁמָּ"שׁ יחזיר שדר תשובה יעודי, או לחילופין, בעבור שדר שאין עבורו שדר תשובה יעודי, יוחזר שדר זה המהווה אישור קבלה ובצירוף סטטוס המציין כי שדר המפעיל תקין.</t>
    </r>
  </si>
  <si>
    <t>מבנה שדרים עבור מפעילים וגורמים מאושרים</t>
  </si>
  <si>
    <t>מבנה אירועים בקובץ דיווח עבור מפעילים ומערכת ההתאמות</t>
  </si>
  <si>
    <t>אירוע יוצא: תיקופים לנוסעים</t>
  </si>
  <si>
    <t>אירוע יוצא: ביקורות לנוסעים</t>
  </si>
  <si>
    <t>5.6.7</t>
  </si>
  <si>
    <t>5.6.8</t>
  </si>
  <si>
    <r>
      <rPr>
        <b/>
        <sz val="11"/>
        <color theme="1"/>
        <rFont val="Arial"/>
        <family val="2"/>
        <scheme val="minor"/>
      </rPr>
      <t>מזהה חכם יישומון סלולארי</t>
    </r>
    <r>
      <rPr>
        <sz val="11"/>
        <color theme="1"/>
        <rFont val="Arial"/>
        <family val="2"/>
        <charset val="177"/>
        <scheme val="minor"/>
      </rPr>
      <t xml:space="preserve">
</t>
    </r>
    <r>
      <rPr>
        <sz val="11"/>
        <color theme="1"/>
        <rFont val="Calibri"/>
        <family val="2"/>
      </rPr>
      <t>•</t>
    </r>
    <r>
      <rPr>
        <sz val="12.1"/>
        <color theme="1"/>
        <rFont val="Calibri"/>
        <family val="2"/>
        <charset val="177"/>
      </rPr>
      <t xml:space="preserve"> </t>
    </r>
    <r>
      <rPr>
        <sz val="11"/>
        <color theme="1"/>
        <rFont val="Arial"/>
        <family val="2"/>
        <charset val="177"/>
        <scheme val="minor"/>
      </rPr>
      <t xml:space="preserve">על מפעילי התח"צ, המַמָּ"שׁ והוירטואלי נאסרים כל סוגי השירותים לנוסעים בנושא: תיקוף, התחשבנות, חיוב.
</t>
    </r>
    <r>
      <rPr>
        <sz val="11"/>
        <color theme="1"/>
        <rFont val="Calibri"/>
        <family val="2"/>
      </rPr>
      <t>•</t>
    </r>
    <r>
      <rPr>
        <sz val="12.1"/>
        <color theme="1"/>
        <rFont val="Calibri"/>
        <family val="2"/>
      </rPr>
      <t xml:space="preserve"> </t>
    </r>
    <r>
      <rPr>
        <sz val="11"/>
        <color theme="1"/>
        <rFont val="Arial"/>
        <family val="2"/>
        <scheme val="minor"/>
      </rPr>
      <t>על מפעילי התָּמָ"ר, המַמָּ"שׁ והוירטואלי נאסרים כל סוגי השירותים לנוסעים בנושא: ביקורת.</t>
    </r>
  </si>
  <si>
    <r>
      <t xml:space="preserve">מזהה חד-ערכי של אמצעי התשלום.
אם סוג המזהה החכם שברשות הנוסע הינו מסוג כרטיס חיוב EMV, אזי ישמש גם כמספר מזהה החכם של הנוסע.
</t>
    </r>
    <r>
      <rPr>
        <b/>
        <sz val="11"/>
        <color theme="1"/>
        <rFont val="Arial"/>
        <family val="2"/>
        <scheme val="minor"/>
      </rPr>
      <t>מזהה אמצעי תשלום נוצר בהתאם להגדרות ב</t>
    </r>
    <r>
      <rPr>
        <b/>
        <sz val="11"/>
        <color theme="8"/>
        <rFont val="Arial"/>
        <family val="2"/>
        <scheme val="minor"/>
      </rPr>
      <t>מסמך האבטחה של המערכת</t>
    </r>
  </si>
  <si>
    <r>
      <t xml:space="preserve">אסמכתא למבקר / לתחנה </t>
    </r>
    <r>
      <rPr>
        <sz val="11"/>
        <color theme="1"/>
        <rFont val="Arial"/>
        <family val="2"/>
        <scheme val="minor"/>
      </rPr>
      <t xml:space="preserve">– ערך חד-ערכי מטעם הרשות, המייצג אסמכתא לפתיחת ביקורת נסיעה ברכב ספציפי או בשער רכבת ספציפי ומיושם באמצעות הערך המקודד ל-QR Code, המשלב מידע רלוונטי העשוי לסייע למפעיל התח"צ ביצוע ביקורת לנוסע, על פי כללים המוגדרים ע"י הרשות.
הערך המקודד לתוך האסמכתא למבקר / לתחנה מכיל </t>
    </r>
    <r>
      <rPr>
        <u/>
        <sz val="11"/>
        <color theme="1"/>
        <rFont val="Arial"/>
        <family val="2"/>
        <scheme val="minor"/>
      </rPr>
      <t>מידע משמעותי</t>
    </r>
    <r>
      <rPr>
        <sz val="11"/>
        <color theme="1"/>
        <rFont val="Arial"/>
        <family val="2"/>
        <scheme val="minor"/>
      </rPr>
      <t xml:space="preserve">.
← 8 הספרות הפחות משמעותיות משמשות 3 שדות קבועים, מרופדים באפסים ובמבנה קבוע:
   • 3 הספרות הפחות משמעותיות (Least Significant Digits) מבטאות מספר חד-ערכי המייצג קוד מפעיל </t>
    </r>
    <r>
      <rPr>
        <b/>
        <sz val="11"/>
        <color theme="1"/>
        <rFont val="Arial"/>
        <family val="2"/>
        <scheme val="minor"/>
      </rPr>
      <t>תח"צ</t>
    </r>
    <r>
      <rPr>
        <sz val="11"/>
        <color theme="1"/>
        <rFont val="Arial"/>
        <family val="2"/>
        <scheme val="minor"/>
      </rPr>
      <t xml:space="preserve"> מתוך </t>
    </r>
    <r>
      <rPr>
        <b/>
        <sz val="11"/>
        <color theme="8"/>
        <rFont val="Arial"/>
        <family val="2"/>
        <scheme val="minor"/>
      </rPr>
      <t>טבלת קודי מפעילים</t>
    </r>
    <r>
      <rPr>
        <sz val="11"/>
        <color theme="1"/>
        <rFont val="Arial"/>
        <family val="2"/>
        <scheme val="minor"/>
      </rPr>
      <t xml:space="preserve"> בנהלי הכרטוס.
   • 1 ספרה - לשימוש עתידי.
   • 4 ספרות - גרסת אסמכתא לביקורת, אשר תשמש את מפעיל התח"צ בהגדרת המבנה של יתרת המידע המקודד.
← יתרת הספרות משמשות לשדות מרופדים באפסים, במבנה קבוע בהתאמה לשדה גרסת אסמכתא לביקורת לעיל:
   • 17 ספרות - חתימת זמן UTC של מועד פתיחת הביקורת, שעון 24 שעות בפורמט "YYYYMMDDHHMMSSmmm".
   • 9 ספרות - קו אורך (Lon) ציון המיקום יחסי על פני כדור הארץ בפורמט עשרוני.
   • 9 ספרות - קו רוחב (Lat) ציון המיקום יחסי על פני כדור הארץ בפורמט עשרוני.
</t>
    </r>
    <r>
      <rPr>
        <sz val="11"/>
        <color theme="1"/>
        <rFont val="Calibri"/>
        <family val="2"/>
      </rPr>
      <t xml:space="preserve">   • 1 ספרה - סוג נקודת גישה לנסיעה.</t>
    </r>
    <r>
      <rPr>
        <sz val="11"/>
        <color theme="1"/>
        <rFont val="Arial"/>
        <family val="2"/>
        <scheme val="minor"/>
      </rPr>
      <t xml:space="preserve">
   • 8 ספרות - בהתאם לסוג נקודת הגישה לנסיעה: מספר רישוי של הרכב </t>
    </r>
    <r>
      <rPr>
        <u/>
        <sz val="11"/>
        <color theme="1"/>
        <rFont val="Arial"/>
        <family val="2"/>
        <scheme val="minor"/>
      </rPr>
      <t>או</t>
    </r>
    <r>
      <rPr>
        <sz val="11"/>
        <color theme="1"/>
        <rFont val="Arial"/>
        <family val="2"/>
        <scheme val="minor"/>
      </rPr>
      <t xml:space="preserve"> מספר תחנה כמוגדר ב</t>
    </r>
    <r>
      <rPr>
        <b/>
        <sz val="11"/>
        <color theme="8"/>
        <rFont val="Arial"/>
        <family val="2"/>
        <scheme val="minor"/>
      </rPr>
      <t>מערך הרישוי</t>
    </r>
    <r>
      <rPr>
        <sz val="11"/>
        <color theme="1"/>
        <rFont val="Arial"/>
        <family val="2"/>
        <scheme val="minor"/>
      </rPr>
      <t>.
   • 20 ספרות - מספר פנימי אצל מפעיל התח"צ ליצוג מבקר או שער של תחנה סגורה.</t>
    </r>
    <r>
      <rPr>
        <b/>
        <sz val="11"/>
        <color theme="1"/>
        <rFont val="Arial"/>
        <family val="2"/>
        <scheme val="minor"/>
      </rPr>
      <t xml:space="preserve">
</t>
    </r>
    <r>
      <rPr>
        <sz val="11"/>
        <color theme="1"/>
        <rFont val="Arial"/>
        <family val="2"/>
        <scheme val="minor"/>
      </rPr>
      <t>← יתרת התווים - חתימה המיוצגת כמחרוזת בגודל משתנה, כתלות באורכו של המפתח, אשר שימש לחתימה של המידע המשמעותי לעיל.</t>
    </r>
  </si>
  <si>
    <r>
      <t xml:space="preserve">הקצאה מחזורית של חשבונות מרוחקים </t>
    </r>
    <r>
      <rPr>
        <sz val="11"/>
        <color theme="1"/>
        <rFont val="Arial"/>
        <family val="2"/>
        <scheme val="minor"/>
      </rPr>
      <t>– מנגנון הקצאה הוגנת (Round-Robin) של חשבונות מרוחקים למפעיל תָּמָ"ר. החשבונות המרוחקים נפתחו בשַׁמָּ"שׁ כתוצאה מתיקוף ראשון שנוסעים ביצעו באמצעות מזהה חכם מסוג כרטיס חיוב EMV.</t>
    </r>
  </si>
  <si>
    <t>4.45</t>
  </si>
  <si>
    <t>5.18.3</t>
  </si>
  <si>
    <t>5.18.4</t>
  </si>
  <si>
    <t>5.18.5</t>
  </si>
  <si>
    <t>5.18.6</t>
  </si>
  <si>
    <t>5.21</t>
  </si>
  <si>
    <r>
      <t xml:space="preserve">הקצאה מחזורית של חשבונות מרוחקים </t>
    </r>
    <r>
      <rPr>
        <sz val="11"/>
        <color theme="1"/>
        <rFont val="Arial"/>
        <family val="2"/>
        <scheme val="minor"/>
      </rPr>
      <t xml:space="preserve">– מפעיל תָּמָ"ר יקבל באמצעות </t>
    </r>
    <r>
      <rPr>
        <b/>
        <sz val="11"/>
        <color theme="1"/>
        <rFont val="Arial"/>
        <family val="2"/>
        <scheme val="minor"/>
      </rPr>
      <t>אירוע יוצא: תיקופים לנוסעים</t>
    </r>
    <r>
      <rPr>
        <sz val="11"/>
        <color theme="1"/>
        <rFont val="Arial"/>
        <family val="2"/>
        <scheme val="minor"/>
      </rPr>
      <t xml:space="preserve"> את הקצאת החשבונות המרוחקים, אשר נפתחו בשַׁמָּ"שׁ כתוצאה מתיקוף ראשון שנוסעים ביצעו באמצעות מזהה חכם מסוג כרטיס חיוב EMV.
על מנת להשלים את שיוך החשבון אליו, מפעיל תָּמָ"ר ישלח לשַׁמָּ"שׁ </t>
    </r>
    <r>
      <rPr>
        <b/>
        <sz val="11"/>
        <color theme="1"/>
        <rFont val="Arial"/>
        <family val="2"/>
        <scheme val="minor"/>
      </rPr>
      <t>שדר נכנס: הנפקת/עדכון חשבון מרוחק לנוסע</t>
    </r>
    <r>
      <rPr>
        <sz val="11"/>
        <color theme="1"/>
        <rFont val="Arial"/>
        <family val="2"/>
        <scheme val="minor"/>
      </rPr>
      <t xml:space="preserve"> וישלים את הפרטים המינימליים הנדרשים בפעולת פתיחת החשבון.</t>
    </r>
  </si>
  <si>
    <r>
      <t xml:space="preserve">הרשות הארצית לתחבורה הציבורית (להלן </t>
    </r>
    <r>
      <rPr>
        <b/>
        <sz val="11"/>
        <color theme="1"/>
        <rFont val="Arial"/>
        <family val="2"/>
        <scheme val="minor"/>
      </rPr>
      <t>הרשות</t>
    </r>
    <r>
      <rPr>
        <sz val="11"/>
        <color theme="1"/>
        <rFont val="Arial"/>
        <family val="2"/>
        <scheme val="minor"/>
      </rPr>
      <t xml:space="preserve">) מציעה לנוסעים לצרוך באופן נוח מגוון שירותי </t>
    </r>
    <r>
      <rPr>
        <b/>
        <sz val="11"/>
        <color theme="1"/>
        <rFont val="Arial"/>
        <family val="2"/>
        <scheme val="minor"/>
      </rPr>
      <t>ת</t>
    </r>
    <r>
      <rPr>
        <sz val="11"/>
        <color theme="1"/>
        <rFont val="Arial"/>
        <family val="2"/>
        <scheme val="minor"/>
      </rPr>
      <t xml:space="preserve">חבורה ציבורית </t>
    </r>
    <r>
      <rPr>
        <b/>
        <sz val="11"/>
        <color theme="1"/>
        <rFont val="Arial"/>
        <family val="2"/>
        <scheme val="minor"/>
      </rPr>
      <t>מ</t>
    </r>
    <r>
      <rPr>
        <sz val="11"/>
        <color theme="1"/>
        <rFont val="Arial"/>
        <family val="2"/>
        <scheme val="minor"/>
      </rPr>
      <t>בוססת חשבון מ</t>
    </r>
    <r>
      <rPr>
        <b/>
        <sz val="11"/>
        <color theme="1"/>
        <rFont val="Arial"/>
        <family val="2"/>
        <scheme val="minor"/>
      </rPr>
      <t>ר</t>
    </r>
    <r>
      <rPr>
        <sz val="11"/>
        <color theme="1"/>
        <rFont val="Arial"/>
        <family val="2"/>
        <scheme val="minor"/>
      </rPr>
      <t xml:space="preserve">וחק (להלן </t>
    </r>
    <r>
      <rPr>
        <b/>
        <sz val="11"/>
        <color theme="1"/>
        <rFont val="Arial"/>
        <family val="2"/>
        <scheme val="minor"/>
      </rPr>
      <t>תָּמָ"ר</t>
    </r>
    <r>
      <rPr>
        <sz val="11"/>
        <color theme="1"/>
        <rFont val="Arial"/>
        <family val="2"/>
        <scheme val="minor"/>
      </rPr>
      <t xml:space="preserve">, בלעז MaaS). הנוסעים יעשו שימוש במזהים חכמים כגון יישומון בטלפון סלולארי חכם, כרטיס חכם, כרטיס חיוב, אביזר נייד ובעתיד יתווספו מזהים חכמים נוספים לצריכת השירותים. דוגמא לשירות מעין זה הינו כרטוס </t>
    </r>
    <r>
      <rPr>
        <b/>
        <sz val="11"/>
        <color theme="1"/>
        <rFont val="Arial"/>
        <family val="2"/>
        <scheme val="minor"/>
      </rPr>
      <t>מ</t>
    </r>
    <r>
      <rPr>
        <sz val="11"/>
        <color theme="1"/>
        <rFont val="Arial"/>
        <family val="2"/>
        <scheme val="minor"/>
      </rPr>
      <t xml:space="preserve">בוסס </t>
    </r>
    <r>
      <rPr>
        <b/>
        <sz val="11"/>
        <color theme="1"/>
        <rFont val="Arial"/>
        <family val="2"/>
        <scheme val="minor"/>
      </rPr>
      <t>ח</t>
    </r>
    <r>
      <rPr>
        <sz val="11"/>
        <color theme="1"/>
        <rFont val="Arial"/>
        <family val="2"/>
        <scheme val="minor"/>
      </rPr>
      <t>שבון מ</t>
    </r>
    <r>
      <rPr>
        <b/>
        <sz val="11"/>
        <color theme="1"/>
        <rFont val="Arial"/>
        <family val="2"/>
        <scheme val="minor"/>
      </rPr>
      <t>ר</t>
    </r>
    <r>
      <rPr>
        <sz val="11"/>
        <color theme="1"/>
        <rFont val="Arial"/>
        <family val="2"/>
        <scheme val="minor"/>
      </rPr>
      <t xml:space="preserve">וחק (להלן </t>
    </r>
    <r>
      <rPr>
        <b/>
        <sz val="11"/>
        <color theme="1"/>
        <rFont val="Arial"/>
        <family val="2"/>
        <scheme val="minor"/>
      </rPr>
      <t>כרטוס מָחָ"ר</t>
    </r>
    <r>
      <rPr>
        <sz val="11"/>
        <color theme="1"/>
        <rFont val="Arial"/>
        <family val="2"/>
        <scheme val="minor"/>
      </rPr>
      <t>, בלעז ABT).</t>
    </r>
  </si>
  <si>
    <r>
      <rPr>
        <b/>
        <sz val="11"/>
        <color theme="1"/>
        <rFont val="Arial"/>
        <family val="2"/>
        <scheme val="minor"/>
      </rPr>
      <t>מזהה חכם אביזר נייד</t>
    </r>
    <r>
      <rPr>
        <sz val="11"/>
        <color theme="1"/>
        <rFont val="Arial"/>
        <family val="2"/>
        <charset val="177"/>
        <scheme val="minor"/>
      </rPr>
      <t xml:space="preserve">
</t>
    </r>
    <r>
      <rPr>
        <sz val="11"/>
        <color theme="1"/>
        <rFont val="Calibri"/>
        <family val="2"/>
      </rPr>
      <t>•</t>
    </r>
    <r>
      <rPr>
        <sz val="12.1"/>
        <color theme="1"/>
        <rFont val="Calibri"/>
        <family val="2"/>
        <charset val="177"/>
      </rPr>
      <t xml:space="preserve"> </t>
    </r>
    <r>
      <rPr>
        <sz val="11"/>
        <color theme="1"/>
        <rFont val="Arial"/>
        <family val="2"/>
        <charset val="177"/>
        <scheme val="minor"/>
      </rPr>
      <t xml:space="preserve">על מפעילי התח"צ, המַמָּ"שׁ והוירטואלי נאסרים כל סוגי השירותים לנוסעים בנושא: התחשבנות, חיוב.
</t>
    </r>
    <r>
      <rPr>
        <sz val="11"/>
        <color theme="1"/>
        <rFont val="Calibri"/>
        <family val="2"/>
      </rPr>
      <t>•</t>
    </r>
    <r>
      <rPr>
        <sz val="12.1"/>
        <color theme="1"/>
        <rFont val="Calibri"/>
        <family val="2"/>
      </rPr>
      <t xml:space="preserve"> </t>
    </r>
    <r>
      <rPr>
        <sz val="11"/>
        <color theme="1"/>
        <rFont val="Arial"/>
        <family val="2"/>
        <scheme val="minor"/>
      </rPr>
      <t>על מפעילי התָּמָ"ר, המַמָּ"שׁ והוירטואלי נאסרים כל סוגי השירותים לנוסעים בנושא: תיקוף, ביקורת.</t>
    </r>
  </si>
  <si>
    <r>
      <rPr>
        <b/>
        <sz val="11"/>
        <color theme="1"/>
        <rFont val="Arial"/>
        <family val="2"/>
        <scheme val="minor"/>
      </rPr>
      <t>יחידת המבקר</t>
    </r>
    <r>
      <rPr>
        <sz val="11"/>
        <color theme="1"/>
        <rFont val="Arial"/>
        <family val="2"/>
        <charset val="177"/>
        <scheme val="minor"/>
      </rPr>
      <t xml:space="preserve"> של מפעיל התח"צ תתמוך בביצוע ביקורת למזהים החכמים: </t>
    </r>
    <r>
      <rPr>
        <sz val="11"/>
        <color theme="1"/>
        <rFont val="Calibri"/>
        <family val="2"/>
        <charset val="177"/>
      </rPr>
      <t xml:space="preserve">כרטיס חכם בתקן Calypso, אסמכתא לביקורת המיוצגת כ-QR במסך </t>
    </r>
    <r>
      <rPr>
        <sz val="11"/>
        <color theme="1"/>
        <rFont val="Arial"/>
        <family val="2"/>
        <charset val="177"/>
        <scheme val="minor"/>
      </rPr>
      <t xml:space="preserve">יישומון סלולארי, </t>
    </r>
    <r>
      <rPr>
        <sz val="11"/>
        <color theme="1"/>
        <rFont val="Calibri"/>
        <family val="2"/>
        <charset val="177"/>
      </rPr>
      <t>כרטיס חיוב EMV ואביזר נייד.</t>
    </r>
  </si>
  <si>
    <r>
      <rPr>
        <b/>
        <sz val="11"/>
        <color theme="1"/>
        <rFont val="Arial"/>
        <family val="2"/>
        <scheme val="minor"/>
      </rPr>
      <t>אמצעי התיקוף</t>
    </r>
    <r>
      <rPr>
        <sz val="11"/>
        <color theme="1"/>
        <rFont val="Arial"/>
        <family val="2"/>
        <charset val="177"/>
        <scheme val="minor"/>
      </rPr>
      <t xml:space="preserve"> של מפעיל התח"צ יתמוך בביצוע תיקוף למזהים החכמים: </t>
    </r>
    <r>
      <rPr>
        <sz val="11"/>
        <color theme="1"/>
        <rFont val="Calibri"/>
        <family val="2"/>
        <charset val="177"/>
      </rPr>
      <t xml:space="preserve">כרטיס חכם בתקן Calypso, אסמכתא לביקורת המיוצגת כ-QR במסך </t>
    </r>
    <r>
      <rPr>
        <sz val="11"/>
        <color theme="1"/>
        <rFont val="Arial"/>
        <family val="2"/>
        <charset val="177"/>
        <scheme val="minor"/>
      </rPr>
      <t xml:space="preserve">יישומון סלולארי, </t>
    </r>
    <r>
      <rPr>
        <sz val="11"/>
        <color theme="1"/>
        <rFont val="Calibri"/>
        <family val="2"/>
        <charset val="177"/>
      </rPr>
      <t>כרטיס חיוב EMV ואביזר נייד.</t>
    </r>
  </si>
  <si>
    <r>
      <rPr>
        <b/>
        <sz val="11"/>
        <color theme="1"/>
        <rFont val="Arial"/>
        <family val="2"/>
        <scheme val="minor"/>
      </rPr>
      <t>שער התחנה</t>
    </r>
    <r>
      <rPr>
        <sz val="11"/>
        <color theme="1"/>
        <rFont val="Arial"/>
        <family val="2"/>
        <charset val="177"/>
        <scheme val="minor"/>
      </rPr>
      <t xml:space="preserve"> של מפעיל התח"צ יתמוך בפתיחת שער לאחר ביצוע ביקורת לתיקוף שביצע הנוסע במזהים החכמים: כרטיס חכם בתקן Calypso, אסמכתא לביקורת המיוצגת כ-QR במסך יישומון סלולארי, כרטיס חיוב EMV ואביזר נייד.</t>
    </r>
  </si>
  <si>
    <r>
      <rPr>
        <b/>
        <sz val="11"/>
        <color theme="1"/>
        <rFont val="Arial"/>
        <family val="2"/>
        <scheme val="minor"/>
      </rPr>
      <t>פתיחת/עדכון חשבון מרוחק</t>
    </r>
    <r>
      <rPr>
        <sz val="11"/>
        <color theme="1"/>
        <rFont val="Arial"/>
        <family val="2"/>
        <charset val="177"/>
        <scheme val="minor"/>
      </rPr>
      <t xml:space="preserve"> תתאפשר עבור </t>
    </r>
    <r>
      <rPr>
        <sz val="11"/>
        <color theme="1"/>
        <rFont val="Arial"/>
        <family val="2"/>
        <scheme val="minor"/>
      </rPr>
      <t xml:space="preserve">נוסע </t>
    </r>
    <r>
      <rPr>
        <sz val="11"/>
        <color theme="1"/>
        <rFont val="Arial"/>
        <family val="2"/>
        <charset val="177"/>
        <scheme val="minor"/>
      </rPr>
      <t xml:space="preserve">באמצעות אתר אינטרנט ו/או יישומון סלולארי שיועמדו לרשותו ע"י מפעיל התָּמָ"ר, כממשק משתמש לניהול הפעילות במָחָ"ר ולתשלום בגין השירותים שצרך בתחבורה הציבורית. </t>
    </r>
    <r>
      <rPr>
        <u/>
        <sz val="11"/>
        <color theme="1"/>
        <rFont val="Arial"/>
        <family val="2"/>
        <scheme val="minor"/>
      </rPr>
      <t>כל</t>
    </r>
    <r>
      <rPr>
        <sz val="11"/>
        <color theme="1"/>
        <rFont val="Arial"/>
        <family val="2"/>
        <scheme val="minor"/>
      </rPr>
      <t xml:space="preserve"> הפעולות מול השַׁמָּ"שׁ, הקשורות למזהים חכמים שאינם יישומון סלולארי, יבוצעו עם צימוד לקורא מתאים המחובר במקוון למשרד האחורי של מפעיל המַמָּ"שׁ: כרטיס חכם רב-קו Calypso </t>
    </r>
    <r>
      <rPr>
        <sz val="11"/>
        <color theme="1"/>
        <rFont val="Calibri"/>
        <family val="2"/>
      </rPr>
      <t xml:space="preserve">← </t>
    </r>
    <r>
      <rPr>
        <sz val="11"/>
        <color theme="1"/>
        <rFont val="Arial"/>
        <family val="2"/>
        <scheme val="minor"/>
      </rPr>
      <t xml:space="preserve">קורא NFC בתקן Calypso, כרטיס חיוב EMV </t>
    </r>
    <r>
      <rPr>
        <sz val="11"/>
        <color theme="1"/>
        <rFont val="Calibri"/>
        <family val="2"/>
      </rPr>
      <t>← קורא NFC בתקן EMV, אביזר נייד ← קוראים רלוונטיים מהמגוון הנתמך על ידי אמצעי תיקוף.</t>
    </r>
  </si>
  <si>
    <r>
      <rPr>
        <b/>
        <sz val="11"/>
        <color theme="1"/>
        <rFont val="Arial"/>
        <family val="2"/>
        <scheme val="minor"/>
      </rPr>
      <t>תיקוף באביזר נייד</t>
    </r>
    <r>
      <rPr>
        <sz val="11"/>
        <color theme="1"/>
        <rFont val="Arial"/>
        <family val="2"/>
        <scheme val="minor"/>
      </rPr>
      <t xml:space="preserve"> כמזהה חכם, יתבצע על ידי זיהוי שלו באמצעי התחבורה או בתחנה, אשר ממוקם בסמוך לפתחי אמצעי התחבורה או על גבי השערים בתחנה. התיקוף יתבצע בכניסה לאמצעי התחבורה. זיהוי היציאה יתבצע באמצעות ביקורת בשער התחנה או באמצעות רצף ביקורות באמצעי התחבורה. רק השילוב של התיקוף בכניסה והביקורת ביציאה יחדיו יחשבו כתיקוף ועל פיהם יקבע קוד המחיר.</t>
    </r>
  </si>
  <si>
    <t>סוג המזהה החכם שהוצג לאמצעי התיקוף. ערכים מותרים:
1-רב-קו Calypso
3-כרטיס חיוב EMV
4-אביזר נייד</t>
  </si>
  <si>
    <r>
      <t>מספר המזהה החכם שהוצג לאמצעי התיקוף.
הקשר בין מספר המזהה החכם למספר החשבון המרוחק של הנוסע הינו חד-חד-ערכי (1:1).
בהתאמה לסוג המזהה החכם יועבר מספר רב-קו Calypso, מזהה אמצעי תשלום או מזהה אביזר נייד.
מזהה אמצעי תשלום ומזהה אביזר נייד נוצרים בהתאם להגדרות ב</t>
    </r>
    <r>
      <rPr>
        <b/>
        <sz val="11"/>
        <color theme="8"/>
        <rFont val="Arial"/>
        <family val="2"/>
        <scheme val="minor"/>
      </rPr>
      <t>מסמך האבטחה של המערכת</t>
    </r>
    <r>
      <rPr>
        <sz val="11"/>
        <color theme="1"/>
        <rFont val="Arial"/>
        <family val="2"/>
        <scheme val="minor"/>
      </rPr>
      <t xml:space="preserve">.
</t>
    </r>
    <r>
      <rPr>
        <b/>
        <sz val="11"/>
        <color theme="1"/>
        <rFont val="Arial"/>
        <family val="2"/>
        <scheme val="minor"/>
      </rPr>
      <t>עבור סוג מזהה חכם מסוג כרטיס חיוב EMV שפונה לשַׁמָּ"שׁ בפעם הראשונה, יפתח חשבון מרוחק באופן אוטומטי.
החשבונות המרוחקים יוקצו למפעילי תָּמָ"ר באופן מחזורי הוגן, על מנת שהנוסע יחוייב על ידם ואף יוכל לצרוך שירותים נוספים דרכם.</t>
    </r>
  </si>
  <si>
    <r>
      <t>מספר המזהה החכם שהוצג לאמצעי התיקוף.
הקשר בין מספר המזהה החכם למספר החשבון המרוחק של הנוסע הינו חד-חד-ערכי (1:1).
בהתאמה לסוג המזהה החכם יועבר מספר רב-קו Calypso, מזהה אמצעי תשלום או מזהה אביזר נייד.
מזהה אמצעי תשלום ומזהה אביזר נייד נוצרים בהתאם להגדרות ב</t>
    </r>
    <r>
      <rPr>
        <b/>
        <sz val="11"/>
        <color theme="8"/>
        <rFont val="Arial"/>
        <family val="2"/>
        <scheme val="minor"/>
      </rPr>
      <t>מסמך האבטחה של המערכת</t>
    </r>
    <r>
      <rPr>
        <sz val="11"/>
        <color theme="1"/>
        <rFont val="Arial"/>
        <family val="2"/>
        <scheme val="minor"/>
      </rPr>
      <t>.</t>
    </r>
  </si>
  <si>
    <t>קוד המחיר נבחר ע"י הנוסע על פי מרחק היעד מנקודת המוצא (רדיוס בק"מ)
עבור מפעיל עם תחנות סגורות בשערים (כגון רכבת ישראל), נקבע קוד המחיר בפועל לאחר התיקוף בתחנת היעד.
עבור מזהה חכם אביזר נייד, נקבע קוד המחיר בפועל לאחר הביקורת ביעד.</t>
  </si>
  <si>
    <t>ערכים מותרים 1-9.
נוסעים מלווים יחוייבו בתעריף מלא לפרופיל רגיל וללא הנחה וכמו כן לא ילקחו בחשבון בקביעת תקרות התשלום.
עבור מזהה חכם אביזר נייד יוחזר תמיד 1.</t>
  </si>
  <si>
    <t>סוג המזהה החכם המקושר לחשבון הנוסע. ערכים מותרים:
1-רב-קו Calypso
2-יישומון סלולרי
3-כרטיס חיוב EMV
4-אביזר נייד</t>
  </si>
  <si>
    <r>
      <t xml:space="preserve">בהתאמה לסוג המזהה החכם:
1-מספר כרטיס רב-קו Calypso, 
2-הערך 0,
3-מספר מזהה של אמצעי התשלום,
4-מספר מזהה של האביזר הנייד.
</t>
    </r>
    <r>
      <rPr>
        <b/>
        <sz val="11"/>
        <color theme="1"/>
        <rFont val="Arial"/>
        <family val="2"/>
        <scheme val="minor"/>
      </rPr>
      <t>מזהה אמצעי תשלום ומזהה אביזר נייד נוצרים בהתאם להגדרות ב</t>
    </r>
    <r>
      <rPr>
        <b/>
        <sz val="11"/>
        <color theme="8"/>
        <rFont val="Arial"/>
        <family val="2"/>
        <scheme val="minor"/>
      </rPr>
      <t>מסמך האבטחה של המערכת</t>
    </r>
    <r>
      <rPr>
        <sz val="11"/>
        <color theme="1"/>
        <rFont val="Arial"/>
        <family val="2"/>
        <scheme val="minor"/>
      </rPr>
      <t xml:space="preserve">.
</t>
    </r>
    <r>
      <rPr>
        <b/>
        <sz val="11"/>
        <color theme="1"/>
        <rFont val="Arial"/>
        <family val="2"/>
        <scheme val="minor"/>
      </rPr>
      <t>עבור סוג מזהה חכם מסוג כרטיס חיוב EMV שפונה לשַׁמָּ"שׁ בפעם הראשונה, יפתח חשבון מרוחק באופן אוטומטי.
החשבונות המרוחקים יוקצו למפעילי תָּמָ"ר באופן מחזורי הוגן, על מנת שהנוסע יחוייב על ידם ואף יוכל לצרוך שירותים נוספים דרכם.</t>
    </r>
  </si>
  <si>
    <t>מסמך זה עוסק במימוש של מזהים חכמים מסוג יישומון סלולארי, כרטיס חכם רב-קו בתקן Calypso, כרטיס חיוב EMV ואביזר נייד.
בנוסף, מתייחס למימוש אמצעי תיקוף עם ממשקים מסוגים שונים, כגון NFC עבור Calypso ו-EMV, משדר/מקלט BLE ו-QR Code.</t>
  </si>
  <si>
    <t>נקודות גישה אפשריות</t>
  </si>
  <si>
    <t>PossibleAccessPoints:[{JourneyAccessPointType, JourneyAccessPointNumber, Prices:[{FareCode, Radius, Tariff}]}]</t>
  </si>
  <si>
    <r>
      <rPr>
        <b/>
        <sz val="11"/>
        <color theme="1"/>
        <rFont val="Arial"/>
        <family val="2"/>
        <scheme val="minor"/>
      </rPr>
      <t>החלפת מזהה חכם</t>
    </r>
    <r>
      <rPr>
        <sz val="11"/>
        <color theme="1"/>
        <rFont val="Arial"/>
        <family val="2"/>
        <scheme val="minor"/>
      </rPr>
      <t xml:space="preserve"> המשויך לחשבון המרוחק תבוצע ע"י מפעיל התָּמָ"ר רק לאחר שהנוסע העמיד מזהה חכם חלופי. במידה והמזהה החכם הנוכחי הינו מסוג רב-קו Calypso הוא ידווח לרשימה השחורה </t>
    </r>
    <r>
      <rPr>
        <u/>
        <sz val="11"/>
        <color theme="1"/>
        <rFont val="Arial"/>
        <family val="2"/>
        <scheme val="minor"/>
      </rPr>
      <t>או</t>
    </r>
    <r>
      <rPr>
        <sz val="11"/>
        <color theme="1"/>
        <rFont val="Arial"/>
        <family val="2"/>
        <scheme val="minor"/>
      </rPr>
      <t xml:space="preserve"> לחילופין ימחק ממנו חוזה המָחָ"ר.</t>
    </r>
  </si>
  <si>
    <r>
      <rPr>
        <b/>
        <sz val="11"/>
        <color theme="1"/>
        <rFont val="Arial"/>
        <family val="2"/>
        <scheme val="minor"/>
      </rPr>
      <t>רישום הפרטים האישיים</t>
    </r>
    <r>
      <rPr>
        <sz val="11"/>
        <color theme="1"/>
        <rFont val="Arial"/>
        <family val="2"/>
        <scheme val="minor"/>
      </rPr>
      <t xml:space="preserve"> </t>
    </r>
    <r>
      <rPr>
        <u/>
        <sz val="11"/>
        <color theme="1"/>
        <rFont val="Arial"/>
        <family val="2"/>
        <scheme val="minor"/>
      </rPr>
      <t>הרלוונטיים</t>
    </r>
    <r>
      <rPr>
        <sz val="11"/>
        <color theme="1"/>
        <rFont val="Arial"/>
        <family val="2"/>
        <scheme val="minor"/>
      </rPr>
      <t xml:space="preserve"> בחשבון המרוחק ובכרטיס החכם מסוג רב-קו Calypso של הנוסע יעשו בהתאם לנדרש בנוהל </t>
    </r>
    <r>
      <rPr>
        <b/>
        <sz val="11"/>
        <color theme="8"/>
        <rFont val="Arial"/>
        <family val="2"/>
        <scheme val="minor"/>
      </rPr>
      <t>תהליך פרסונליזציה בהנפקת כרטיס חכם</t>
    </r>
    <r>
      <rPr>
        <sz val="11"/>
        <color theme="1"/>
        <rFont val="Arial"/>
        <family val="2"/>
        <scheme val="minor"/>
      </rPr>
      <t>, בהתאמות המתבקשות למאפייני מתן השירות.</t>
    </r>
  </si>
  <si>
    <r>
      <rPr>
        <b/>
        <sz val="11"/>
        <color theme="1"/>
        <rFont val="Arial"/>
        <family val="2"/>
        <scheme val="minor"/>
      </rPr>
      <t>סגירת חשבון מרוחק</t>
    </r>
    <r>
      <rPr>
        <sz val="11"/>
        <color theme="1"/>
        <rFont val="Arial"/>
        <family val="2"/>
        <charset val="177"/>
        <scheme val="minor"/>
      </rPr>
      <t xml:space="preserve"> יכול שתעשה ביוזמת הנוסע </t>
    </r>
    <r>
      <rPr>
        <u/>
        <sz val="11"/>
        <color theme="1"/>
        <rFont val="Arial"/>
        <family val="2"/>
        <scheme val="minor"/>
      </rPr>
      <t>או</t>
    </r>
    <r>
      <rPr>
        <sz val="11"/>
        <color theme="1"/>
        <rFont val="Arial"/>
        <family val="2"/>
        <charset val="177"/>
        <scheme val="minor"/>
      </rPr>
      <t xml:space="preserve"> ביוזמת מפעיל התָּמָ"ר </t>
    </r>
    <r>
      <rPr>
        <u/>
        <sz val="11"/>
        <color theme="1"/>
        <rFont val="Arial"/>
        <family val="2"/>
        <scheme val="minor"/>
      </rPr>
      <t>או</t>
    </r>
    <r>
      <rPr>
        <sz val="11"/>
        <color theme="1"/>
        <rFont val="Arial"/>
        <family val="2"/>
        <charset val="177"/>
        <scheme val="minor"/>
      </rPr>
      <t xml:space="preserve"> ביוזמת הרשות, בהתאם לנהלי הכרטוס החכם ולנימוקים המוגדרים, ו</t>
    </r>
    <r>
      <rPr>
        <sz val="11"/>
        <color theme="1"/>
        <rFont val="Arial"/>
        <family val="2"/>
        <scheme val="minor"/>
      </rPr>
      <t>הכרטיס החכם ידווח לרשימה השחורה ע"י מפעיל התָּמָ"ר או הרשות בהתאם לגורם היוזם.</t>
    </r>
  </si>
  <si>
    <r>
      <rPr>
        <b/>
        <sz val="11"/>
        <color theme="1"/>
        <rFont val="Arial"/>
        <family val="2"/>
        <scheme val="minor"/>
      </rPr>
      <t>חיוב של אמצעי התשלום</t>
    </r>
    <r>
      <rPr>
        <sz val="11"/>
        <color theme="1"/>
        <rFont val="Arial"/>
        <family val="2"/>
        <scheme val="minor"/>
      </rPr>
      <t xml:space="preserve"> הינו תהליך </t>
    </r>
    <r>
      <rPr>
        <u/>
        <sz val="11"/>
        <color theme="1"/>
        <rFont val="Arial"/>
        <family val="2"/>
        <scheme val="minor"/>
      </rPr>
      <t>עיתי</t>
    </r>
    <r>
      <rPr>
        <sz val="11"/>
        <color theme="1"/>
        <rFont val="Arial"/>
        <family val="2"/>
        <scheme val="minor"/>
      </rPr>
      <t xml:space="preserve"> שמפעיל התָּמָ"ר מבצע בחשבון המרוחק של הנוסע, לאחר מתן השירות לנוסע בפועל (Post paid), בכל פעם שהחשיפה שחושבה במהלך ההתחשבנות הגיעה לרף הדורש שיכוך של הסיכון.
ייתכנו חיובים גם לאחר מועד סגירת החשבון, במידה ונתקבלו דיווחים על אירועי תיקוף שנעשו באמצעות מזהים חכמים שאינם יישומון סלולארי, כמו לדוגמא מזהה חכם מסוג כרטיס רב-קו Calypso, אשר לא נמחק ממנו חוזה המָחָ"ר במעמד סגירת החשבון המרוחק.</t>
    </r>
  </si>
  <si>
    <t>מפעיל התח"צ יחזיר את תשובת המבקר בנוגע לתשאול הנוסע לגבי מיקום תחנה העלייה שבה ביצע תיקוף. השדר אינו רלוונטי לביקורת המבוצעת על ידי שער בתחנה סגורה.</t>
  </si>
  <si>
    <r>
      <t xml:space="preserve">אסמכתא לביקורת </t>
    </r>
    <r>
      <rPr>
        <sz val="11"/>
        <color theme="1"/>
        <rFont val="Arial"/>
        <family val="2"/>
        <scheme val="minor"/>
      </rPr>
      <t xml:space="preserve">– ערך חד-ערכי </t>
    </r>
    <r>
      <rPr>
        <u/>
        <sz val="11"/>
        <color theme="1"/>
        <rFont val="Arial"/>
        <family val="2"/>
        <scheme val="minor"/>
      </rPr>
      <t>חתום</t>
    </r>
    <r>
      <rPr>
        <sz val="11"/>
        <color theme="1"/>
        <rFont val="Arial"/>
        <family val="2"/>
        <scheme val="minor"/>
      </rPr>
      <t xml:space="preserve"> מטעם הרשות, המייצג אסמכתא לביצוע נסיעה ברכב ספציפי או בשער רכבת ספציפי ומיושם באמצעות הערך המקודד ל-QR Code, המשלב מידע רלוונטי וחתימה המאפשרים למפעיל התח"צ ביצוע ביקורת לנוסע, על פי כללים המוגדרים ע"י הרשות, כאשר אין תקשורת מקוונת לשַׁמָּ"שׁ.
הערך המקודד לתוך האסמכתא לביקורת מכיל </t>
    </r>
    <r>
      <rPr>
        <u/>
        <sz val="11"/>
        <color theme="1"/>
        <rFont val="Arial"/>
        <family val="2"/>
        <scheme val="minor"/>
      </rPr>
      <t>מידע משמעותי</t>
    </r>
    <r>
      <rPr>
        <sz val="11"/>
        <color theme="1"/>
        <rFont val="Arial"/>
        <family val="2"/>
        <scheme val="minor"/>
      </rPr>
      <t xml:space="preserve">.
← 8 הספרות הפחות משמעותיות משמשות 3 שדות קבועים, מרופדים באפסים ובמבנה קבוע:
   • 3 הספרות הפחות משמעותיות (Least Significant Digits) מבטאות מספר חד-ערכי המייצג קוד מפעיל </t>
    </r>
    <r>
      <rPr>
        <b/>
        <sz val="11"/>
        <color theme="1"/>
        <rFont val="Arial"/>
        <family val="2"/>
        <scheme val="minor"/>
      </rPr>
      <t>תָּמָ"ר</t>
    </r>
    <r>
      <rPr>
        <sz val="11"/>
        <color theme="1"/>
        <rFont val="Arial"/>
        <family val="2"/>
        <scheme val="minor"/>
      </rPr>
      <t xml:space="preserve"> מתוך </t>
    </r>
    <r>
      <rPr>
        <b/>
        <sz val="11"/>
        <color theme="8"/>
        <rFont val="Arial"/>
        <family val="2"/>
        <scheme val="minor"/>
      </rPr>
      <t>טבלת קודי מפעילים</t>
    </r>
    <r>
      <rPr>
        <sz val="11"/>
        <color theme="1"/>
        <rFont val="Arial"/>
        <family val="2"/>
        <scheme val="minor"/>
      </rPr>
      <t xml:space="preserve"> בנהלי הכרטוס.
   • 1 ספרה - מזהה מפתח ציבורי, מתוך 10 אפשריים, שבאמצעותו יש לבדוק את החתימה.
   • 4 ספרות - גרסת אסמכתא לביקורת, שהינה גרסת מסמך הנחיה זה, אשר תשמש את מפעיל התח"צ בהגדרת המבנה של יתרת המידע המקודד.
← יתרת הספרות משמשות לשדות מרופדים באפסים, במבנה קבוע בהתאמה לשדה גרסת אסמכתא לביקורת לעיל:
   • 17 ספרות - חתימת זמן UTC של מועד התיקוף, שעון 24 שעות בפורמט "YYYYMMDDHHMMSSmmm".
   • 9 ספרות - קו אורך (Lon) ציון המיקום יחסי על פני כדור הארץ בפורמט עשרוני.
   • 9 ספרות - קו רוחב (Lat) ציון המיקום יחסי על פני כדור הארץ בפורמט עשרוני.
</t>
    </r>
    <r>
      <rPr>
        <sz val="11"/>
        <color theme="1"/>
        <rFont val="Calibri"/>
        <family val="2"/>
      </rPr>
      <t xml:space="preserve">   • 1 ספרה - סוג נקודת גישה לנסיעה.</t>
    </r>
    <r>
      <rPr>
        <sz val="11"/>
        <color theme="1"/>
        <rFont val="Arial"/>
        <family val="2"/>
        <scheme val="minor"/>
      </rPr>
      <t xml:space="preserve">
   • 8 ספרות - בהתאם לסוג נקודת הגישה לנסיעה: מספר רישוי של הרכב </t>
    </r>
    <r>
      <rPr>
        <u/>
        <sz val="11"/>
        <color theme="1"/>
        <rFont val="Arial"/>
        <family val="2"/>
        <scheme val="minor"/>
      </rPr>
      <t>או</t>
    </r>
    <r>
      <rPr>
        <sz val="11"/>
        <color theme="1"/>
        <rFont val="Arial"/>
        <family val="2"/>
        <scheme val="minor"/>
      </rPr>
      <t xml:space="preserve"> מספר תחנה כמוגדר ב</t>
    </r>
    <r>
      <rPr>
        <b/>
        <sz val="11"/>
        <color theme="8"/>
        <rFont val="Arial"/>
        <family val="2"/>
        <scheme val="minor"/>
      </rPr>
      <t>מערך הרישוי</t>
    </r>
    <r>
      <rPr>
        <sz val="11"/>
        <color theme="1"/>
        <rFont val="Arial"/>
        <family val="2"/>
        <scheme val="minor"/>
      </rPr>
      <t xml:space="preserve">.
   • 20 ספרות - מספר חשבון מרוחק.
   • 1 ספרה - מזהה חכם שבידי הנוסע.
   • 1 ספרה - שפה מועדפת על ידי הנוסע: 1=עברית ; 2=ערבית ; 3=אנגלית.
   • 3 ספרות - קוד מחיר שנבחר על ידי הנוסע. אצל מפעיל עם תחנות סגורות בשערים (כגון רכבת ישראל), נקבע קוד המחיר בפועל לאחר התיקוף בתחנת היעד.
</t>
    </r>
    <r>
      <rPr>
        <sz val="11"/>
        <color theme="1"/>
        <rFont val="Calibri"/>
        <family val="2"/>
      </rPr>
      <t xml:space="preserve">   • 1 ספרה - מספר סודר של הנוסע בתיקוף מרובה נוסעים.
   • 2 ספרות - מספר פרופיל מטיב 1 של הנוסע בעל החשבון. עבור נוסע מלווה לבעל החשבון הערך תמיד 00.
   • 2 ספרות - מספר פרופיל מטיב 2 של הנוסע בעל החשבון. עבור נוסע מלווה לבעל החשבון הערך תמיד 00.
← יתרת התווים - חתימה המיוצגת כמחרוזת בגודל משתנה, כתלות באורכו של המפתח, אשר שימש לחתימה של המידע המשמעותי לעיל.</t>
    </r>
    <r>
      <rPr>
        <sz val="11"/>
        <color theme="1"/>
        <rFont val="Arial"/>
        <family val="2"/>
        <scheme val="minor"/>
      </rPr>
      <t xml:space="preserve">
עבור נוסע אצל מפעיל תח"צ עם תחנות סגורות בשערים (כגון רכבת ישראל), תונפק אסמכתא לביקורת </t>
    </r>
    <r>
      <rPr>
        <b/>
        <u/>
        <sz val="11"/>
        <color theme="1"/>
        <rFont val="Arial"/>
        <family val="2"/>
        <scheme val="minor"/>
      </rPr>
      <t>שונה</t>
    </r>
    <r>
      <rPr>
        <sz val="11"/>
        <color theme="1"/>
        <rFont val="Arial"/>
        <family val="2"/>
        <scheme val="minor"/>
      </rPr>
      <t xml:space="preserve"> גם בעבור פתיחת שער כניסה וגם בעבור פתיחת שער יציאה.
בדיקת תקינות חתימת האסמכתא לביקורת מוגדרת ב</t>
    </r>
    <r>
      <rPr>
        <b/>
        <sz val="11"/>
        <color theme="8"/>
        <rFont val="Arial"/>
        <family val="2"/>
        <scheme val="minor"/>
      </rPr>
      <t>מסמך האבטחה של המערכת</t>
    </r>
    <r>
      <rPr>
        <sz val="11"/>
        <color theme="1"/>
        <rFont val="Arial"/>
        <family val="2"/>
        <scheme val="minor"/>
      </rPr>
      <t>.</t>
    </r>
  </si>
  <si>
    <t xml:space="preserve">
</t>
  </si>
  <si>
    <t>מספר מטעם הרשות המייצג אסמכתא למבקר בנסיעה ברכב ספציפי או בשער רכבת ספציפי.</t>
  </si>
  <si>
    <t>האסמכתא שניתנה למבקר או לתחנה</t>
  </si>
  <si>
    <r>
      <rPr>
        <b/>
        <sz val="11"/>
        <color theme="1"/>
        <rFont val="Arial"/>
        <family val="2"/>
        <scheme val="minor"/>
      </rPr>
      <t>פתיחת ביקורת נסיעה</t>
    </r>
    <r>
      <rPr>
        <sz val="11"/>
        <color theme="1"/>
        <rFont val="Arial"/>
        <family val="2"/>
        <scheme val="minor"/>
      </rPr>
      <t xml:space="preserve"> תתבצע באמצעות חיבור מקוון למשרד האחורי של מפעיל התח"צ ומשם לשַׁמָּ"שׁ.</t>
    </r>
  </si>
  <si>
    <t>5.18.7</t>
  </si>
  <si>
    <t>5.18.8</t>
  </si>
  <si>
    <r>
      <rPr>
        <b/>
        <sz val="11"/>
        <color theme="1"/>
        <rFont val="Arial"/>
        <family val="2"/>
        <scheme val="minor"/>
      </rPr>
      <t>בקשת ביקורת נוסע</t>
    </r>
    <r>
      <rPr>
        <sz val="11"/>
        <color theme="1"/>
        <rFont val="Arial"/>
        <family val="2"/>
        <scheme val="minor"/>
      </rPr>
      <t xml:space="preserve"> תתבצע באמצעות חיבור מקוון (Online) למשרד האחורי של מפעיל התח"צ ומשם לשַׁמָּ"שׁ.
לאחר קבלת אישור מראש מהרשות, מפעיל תח"צ יהיה רשאי ליישם ביצוע ביקורת מקומית ולדווח לשַׁמָּ"שׁ במועד הסמוך לביצוע הביקורת (Near Online), בהתבסס על אפיון מפורט שיוגדר ע"י הרשות.</t>
    </r>
  </si>
  <si>
    <r>
      <t xml:space="preserve">נקודת גישה לנסיעה </t>
    </r>
    <r>
      <rPr>
        <sz val="11"/>
        <color theme="1"/>
        <rFont val="Arial"/>
        <family val="2"/>
        <scheme val="minor"/>
      </rPr>
      <t>– ממשק לאמצעי תיקוף, אשר מותקן ע"י מפעיל התח"צ ברכב או בתחנה פתוחה או בתחנה סגורה עם שער גישה.
במימוש מזהה חכם מסוג יישומון סלולארי יעשה שימוש בממשק QR Code עבור רכב ותחנה פתוחה ובממשק GPS עבור תחנות סגורות עם שערים.
במימוש מזהה חכם מסוג כרטיס חכם Calypso יעשה שימוש בממשק NFC בתקן Calypso.
במימוש מזהה חכם מסוג כרטיס חיוב EMV יעשה שימוש בממשק NFC בתקן EMV.
במימוש מזהה חכם מסוג אביזר נייד יעשה שימוש בממשק אחד או יותר מבין אלו הנתמכים באמצעי התיקוף, עבור רכב, תחנה פתוחה ותחנות סגורות עם שערים.</t>
    </r>
    <r>
      <rPr>
        <b/>
        <sz val="11"/>
        <color theme="1"/>
        <rFont val="Arial"/>
        <family val="2"/>
        <scheme val="minor"/>
      </rPr>
      <t xml:space="preserve">
</t>
    </r>
    <r>
      <rPr>
        <sz val="11"/>
        <color theme="1"/>
        <rFont val="Arial"/>
        <family val="2"/>
        <scheme val="minor"/>
      </rPr>
      <t xml:space="preserve">במערך תחבורה ציבורית עם תחנות פתוחות, כגון אוטובוסים ומוניות שירות, משמשת נקודת הגישה בתחילת ביצוע הנסיעה בלבד.
במערך תחבורה ציבורית עם תחנות סגורות, כגון רכבת ישראל או רכבות קלות, משמשת נקודת הגישה בתחילת ביצוע נסיעה עבור תחנת הכניסה </t>
    </r>
    <r>
      <rPr>
        <u/>
        <sz val="11"/>
        <color theme="1"/>
        <rFont val="Arial"/>
        <family val="2"/>
        <scheme val="minor"/>
      </rPr>
      <t>וגם</t>
    </r>
    <r>
      <rPr>
        <sz val="11"/>
        <color theme="1"/>
        <rFont val="Arial"/>
        <family val="2"/>
        <scheme val="minor"/>
      </rPr>
      <t xml:space="preserve"> בסיום ביצוע נסיעה עבור תחנת היציאה.
</t>
    </r>
  </si>
  <si>
    <r>
      <t xml:space="preserve">QR </t>
    </r>
    <r>
      <rPr>
        <sz val="11"/>
        <color theme="1"/>
        <rFont val="Arial"/>
        <family val="2"/>
        <scheme val="minor"/>
      </rPr>
      <t xml:space="preserve">– ניתן למצוא מידע נוסף באתר https://www.qrcode.com/en/
</t>
    </r>
    <r>
      <rPr>
        <sz val="11"/>
        <color theme="1"/>
        <rFont val="Calibri"/>
        <family val="2"/>
      </rPr>
      <t>← באמצעי התחבורה:</t>
    </r>
    <r>
      <rPr>
        <sz val="11"/>
        <color theme="1"/>
        <rFont val="Arial"/>
        <family val="2"/>
        <scheme val="minor"/>
      </rPr>
      <t xml:space="preserve">
</t>
    </r>
    <r>
      <rPr>
        <sz val="11"/>
        <color theme="1"/>
        <rFont val="Calibri"/>
        <family val="2"/>
      </rPr>
      <t xml:space="preserve">   • תקן - מתבסס על QR Code Model 2, </t>
    </r>
    <r>
      <rPr>
        <b/>
        <sz val="11"/>
        <color theme="1"/>
        <rFont val="Calibri"/>
        <family val="2"/>
      </rPr>
      <t>Version 3</t>
    </r>
    <r>
      <rPr>
        <sz val="11"/>
        <color theme="1"/>
        <rFont val="Calibri"/>
        <family val="2"/>
      </rPr>
      <t xml:space="preserve">, ECC Level M על פי תקן ISO/IEC18004:2015.
   • ישום - שלט QR המותקן באמצעי תחבורה ציבורית או בתחנה.
   • יעוד - ה-QR ייסרק באמצעות מצלמה של טלפונים סלולאריים עם יישומון יעודי לתיקוף ו/או באמצעות מצלמה של יחידת המבקר עם תוכנה ייעודית לפתיחת ביקורת נסיעה
← ביישומון הסלולארי:
   • תקן - מתבסס על QR Code Model 2, </t>
    </r>
    <r>
      <rPr>
        <b/>
        <sz val="11"/>
        <color theme="1"/>
        <rFont val="Calibri"/>
        <family val="2"/>
      </rPr>
      <t>Version 16</t>
    </r>
    <r>
      <rPr>
        <sz val="11"/>
        <color theme="1"/>
        <rFont val="Calibri"/>
        <family val="2"/>
      </rPr>
      <t>, ECC Level M על פי תקן ISO/IEC18004:2015.
   • ישום - מוצג במסך יישומון סלולארי כאסמכתא לביקורת להוכחת תיקוף על ידי הנוסע.
   • יעוד - ה-QR ייסרק באמצעות מצלמה של יחידת המבקר/שער עם תוכנה ייעודית לבקשת ביקורת נוסע.</t>
    </r>
  </si>
  <si>
    <r>
      <t xml:space="preserve">מערך של נתוני נקודות גישה אפשריות לבחירת הנוסע.
כאשר לא נשלחת מספר נקודת גישה לנסיעה ספציפית במסגרת הבקשה, המערך עשוי לכלול מספר אפשרויות, אם בקרבת אותה נ.צ. נמצאות תחנות יחודיות של מספר מפעילי תח"צ.
ערכים מותרים לסוג נקודת גישה לנסיעה:
1-אוטובוס עירוני
2-אוטובוס בינעירוני
3-מונית שירות עירונית
4-מונית שירות בינעירונית
5- רכבת קלה עירונית
6-תחנת (שער) רכבת קלה עירונית
7-תחנת (שער) רכבת ישראל
8-כרמלית
9 - רכבלית
מספר נקודת גישה לנסיעה כפי שהועברה בשדר בקשת הזיהוי של נקודת הגישה לנסיעה (מיושמת ע"י אמצעי תיקוף), או  המספר המחושב על פי נ.צ. מה- GPS של המזהה החכם מסוג יישומון סלולארי בתוך פוליגון התחנה (שער) מתוך טבלת המרה
קוד מחיר-ערך המייצג קוד מחיר חד-ערכי, בהתאם למיקום הגיאוגרפי שבו בוצע התיקוף
רדיוס-ערך המיוצג בק"מ מנ.צ. נקודת המוצא
תעריף- מחיר מלא של הנסיעה הבודדת בפרופיל רגיל בהתאם לשיוך נ.צ. לאזור פריפריה, כאשר הערך מיוצג באגורות
</t>
    </r>
    <r>
      <rPr>
        <b/>
        <sz val="11"/>
        <color theme="1"/>
        <rFont val="Arial"/>
        <family val="2"/>
        <scheme val="minor"/>
      </rPr>
      <t>עבור רכבת ישראל יועבר מערך ריק, מכיוון שהתעריף נקבע על בסיס תעריפי נסיעה בודדת ברב-קו על פי תיקוף מוצא ותיקוף יעד.
עבור מזהה חכם אביזר נייד יועבר מערך ריק, מכיוון שהתעריף נקבע על פי תיקוף מוצא וביקורת יעד.</t>
    </r>
  </si>
  <si>
    <r>
      <t xml:space="preserve">ערכים מותרים:
0-לא (ברירת מחדל)
1-כן
הערך ישונה ל-"1" באחד מהתנאים הבאים:
• נ"צ המוצא נמצא בפוליגון אילת.
• מפעיל תח"צ זיהה במעמד התיקוף כי קיימת חפיפה כלשהי בין פוליגון אילת לעיגול המיוצג ע"י נ"צ המוצא ורדיוס קוד המחיר שנבחר על ידי הנוסע </t>
    </r>
    <r>
      <rPr>
        <b/>
        <u/>
        <sz val="11"/>
        <color theme="1"/>
        <rFont val="Arial"/>
        <family val="2"/>
        <scheme val="minor"/>
      </rPr>
      <t>וגם</t>
    </r>
    <r>
      <rPr>
        <sz val="11"/>
        <color theme="1"/>
        <rFont val="Arial"/>
        <family val="2"/>
        <scheme val="minor"/>
      </rPr>
      <t xml:space="preserve"> הנוסע הצהיר כי יעד הנסיעה שלו נמצא בפוליגון אילת.
מפעיל תָּמָ"ר ינכה את המע"מ ממחיר הנסיעה במעמד ההתחשבנות.</t>
    </r>
  </si>
  <si>
    <r>
      <t xml:space="preserve">ערכים מותרים:
0-לא (ברירת מחדל)
1-כן
הערך ישונה ל-"1" באחד מהתנאים הבאים:
• נ"צ המוצא נמצא בפוליגון אילת.
• מפעיל תָּמָ"ר זיהה במעמד התיקוף כי קיימת חפיפה כלשהי בין פוליגון אילת לעיגול המיוצג ע"י נ"צ המוצא ורדיוס קוד המחיר שנבחר על ידי הנוסע </t>
    </r>
    <r>
      <rPr>
        <b/>
        <u/>
        <sz val="11"/>
        <color theme="1"/>
        <rFont val="Arial"/>
        <family val="2"/>
        <scheme val="minor"/>
      </rPr>
      <t>וגם</t>
    </r>
    <r>
      <rPr>
        <sz val="11"/>
        <color theme="1"/>
        <rFont val="Arial"/>
        <family val="2"/>
        <scheme val="minor"/>
      </rPr>
      <t xml:space="preserve"> הנוסע הצהיר כי יעד הנסיעה שלו נמצא בפוליגון אילת.
מפעיל תָּמָ"ר ינכה את המע"מ ממחיר הנסיעה במעמד ההתחשבנות.</t>
    </r>
  </si>
  <si>
    <t>4.46</t>
  </si>
  <si>
    <r>
      <t xml:space="preserve">אזור סחר חופשי באילת </t>
    </r>
    <r>
      <rPr>
        <sz val="11"/>
        <color theme="1"/>
        <rFont val="Arial"/>
        <family val="2"/>
        <scheme val="minor"/>
      </rPr>
      <t>– מצולע המייצג מתחם גיאוגרפי, המקנה לנוסע ניכוי של המע"מ מהתעריף לנסיעה בודדת המוגדרת באזור שבו תיקף, כמוגדר בחוק אזור סחר חפשי באילת (פטורים והנחות ממסים), תשמ"ה-1985.</t>
    </r>
    <r>
      <rPr>
        <b/>
        <sz val="11"/>
        <color theme="1"/>
        <rFont val="Arial"/>
        <family val="2"/>
        <scheme val="minor"/>
      </rPr>
      <t xml:space="preserve">
</t>
    </r>
    <r>
      <rPr>
        <sz val="11"/>
        <color theme="1"/>
        <rFont val="Arial"/>
        <family val="2"/>
        <scheme val="minor"/>
      </rPr>
      <t>המע"מ ינוכה בקרות אחד מהתנאים הבאים:
• נ"צ המוצא נמצא בפוליגון אילת.
• מפעיל התח"צ ו/או מפעיל התָּמָ"ר זיהה במעמד התיקוף כי קיימת חפיפה כלשהי בין פוליגון אילת לעיגול המיוצג ע"י נ"צ המוצא ורדיוס קוד המחיר שנבחר על ידי הנוסע וגם הנוסע הצהיר כי יעד הנסיעה שלו נמצא בפוליגון אילת.
מפעיל תָּמָ"ר ינכה את המע"מ ממחיר הנסיעה במעמד ההתחשבנות.</t>
    </r>
  </si>
  <si>
    <t xml:space="preserve">
</t>
  </si>
  <si>
    <r>
      <rPr>
        <b/>
        <sz val="11"/>
        <color theme="1"/>
        <rFont val="Arial"/>
        <family val="2"/>
        <scheme val="minor"/>
      </rPr>
      <t>תיקוף</t>
    </r>
    <r>
      <rPr>
        <sz val="11"/>
        <color theme="1"/>
        <rFont val="Arial"/>
        <family val="2"/>
        <scheme val="minor"/>
      </rPr>
      <t xml:space="preserve"> יתבצע ביוזמת/בהרשאת הנוסע באמצעות המזהה החכם המשויך לחשבון המרוחק.</t>
    </r>
  </si>
  <si>
    <t>5.17.6</t>
  </si>
  <si>
    <r>
      <rPr>
        <b/>
        <sz val="11"/>
        <color theme="1"/>
        <rFont val="Arial"/>
        <family val="2"/>
        <scheme val="minor"/>
      </rPr>
      <t>קליטת תיקופים</t>
    </r>
    <r>
      <rPr>
        <sz val="11"/>
        <color theme="1"/>
        <rFont val="Arial"/>
        <family val="2"/>
        <scheme val="minor"/>
      </rPr>
      <t xml:space="preserve"> של מזהים חכמים שאינם יישומון סלולארי, יבוצעו ע"י מפעיל התָּמָ"ר באמצעות אירוע תיקופים לנוסעים ואירוע ביקורות לנוסעים, כל יממה החל מהשעה 05:00, עם תום תהליך העברת נתוני האירועים מהרשות למפעיל התָּמָ"ר.</t>
    </r>
  </si>
  <si>
    <r>
      <rPr>
        <b/>
        <sz val="11"/>
        <color theme="1"/>
        <rFont val="Arial"/>
        <family val="2"/>
        <scheme val="minor"/>
      </rPr>
      <t>העברת תיקופים</t>
    </r>
    <r>
      <rPr>
        <sz val="11"/>
        <color theme="1"/>
        <rFont val="Arial"/>
        <family val="2"/>
        <scheme val="minor"/>
      </rPr>
      <t xml:space="preserve"> של מזהים חכמים שאינם יישומון סלולארי, יבוצעו ע"י מפעיל התח"צ באמצעות שדר תיקוף לשמ"ש לשַׁמָּ"שׁ במועד הסמוך לביצוע הביקורת (Near Online), כמוגדר ב</t>
    </r>
    <r>
      <rPr>
        <b/>
        <sz val="11"/>
        <color theme="8"/>
        <rFont val="Arial"/>
        <family val="2"/>
        <scheme val="minor"/>
      </rPr>
      <t>הנחיות למימוש תיקוף בתחבורה הציבורית</t>
    </r>
    <r>
      <rPr>
        <sz val="11"/>
        <color theme="1"/>
        <rFont val="Arial"/>
        <family val="2"/>
        <scheme val="minor"/>
      </rPr>
      <t>.</t>
    </r>
  </si>
  <si>
    <t>תח"צ, תָּמָ"ר, וירטואלי, מַמָּ"שׁ</t>
  </si>
  <si>
    <t>תח"צ, וירטואלי</t>
  </si>
  <si>
    <t>מניעת שירות סביב חוזה מָחָ"ר במרכזי שירות</t>
  </si>
  <si>
    <t>13.</t>
  </si>
  <si>
    <t>המחשת תהליכים – כרטוס מָחָ"ר ומזהה חכם מסוג כרטיס חיוב EMV</t>
  </si>
  <si>
    <t>שיוך אמצעי תשלום (זהה למזהה החכם)</t>
  </si>
  <si>
    <t>שיוך כרטיס* חיוב EMV לחשבון המרוחק</t>
  </si>
  <si>
    <t>(לבקשת נוסע) עדכון פרטים בחשבון המרוחק, הכוללים מזהה נוסע, פרופילים מזכים בהנחה ותוקפם, שפה מועדפת</t>
  </si>
  <si>
    <t>שַׁמָּ"שׁ.שדר נכנס.הנפקת/עדכון חשבון מרוחק לנוסע
שַׁמָּ"שׁ.שדר יוצא.הקצאת אסימון למספר חשבון מרוחק לנוסע</t>
  </si>
  <si>
    <t>מרכז שירות.תנועה.עדכון פרסונליזציה
שַׁמָּ"שׁ.שדר נכנס.הנפקת/עדכון חשבון מרוחק לנוסע
שַׁמָּ"שׁ.שדר יוצא.הקצאת אסימון למספר חשבון מרוחק לנוסע</t>
  </si>
  <si>
    <t>תיקוף כרטיס* חיוב EMV מתבצע מול אמצעי תיקוף</t>
  </si>
  <si>
    <t>תיקוף כרטיס* רב-קו עם חוזה מָחָ"ר מתבצע מול אמצעי תיקוף</t>
  </si>
  <si>
    <t>שַׁמָּ"שׁ.שדר נכנס.בקשת זיהוי נקודת גישה לנסיעה
שַׁמָּ"שׁ.שדר יוצא.תשובת זיהוי נקודת גישה לנסיעה</t>
  </si>
  <si>
    <t>מרכז שירות.תנועה.שימוש (ולידציה) בלבד
שַׁמָּ"שׁ.שדר נכנס.תיקוף
שַׁמָּ"שׁ.שדר יוצא.אסמכתא לביקורת</t>
  </si>
  <si>
    <t>הנוסע יכול לבחור קוד מחיר, כמות נוסעים ונסיעת אילת (אם רלוונטי)</t>
  </si>
  <si>
    <t>הנוסע מזדהה באמצעות הצמדת כרטיס* החיוב EMV אל אמצעי התיקוף</t>
  </si>
  <si>
    <t>פתיחת חשבון מרוחק לנוסע, עם קבלת תיקוף ראשון לכרטיס* חיוב EMV שאינו משוייך לחשבון מרוחק</t>
  </si>
  <si>
    <t>שיוך חשבונות מרוחקים שהוקצו באמצעות מנגנון ההקצאה המחזורית</t>
  </si>
  <si>
    <t>דיווחים.אירוע יוצא.תיקופים לנוסעים</t>
  </si>
  <si>
    <t>קליטת תיקופי EMV</t>
  </si>
  <si>
    <t>קליטת תיקופי חוזה מָחָ"ר</t>
  </si>
  <si>
    <t>קליטת ביקורות EMV בתחנות עם שערים סגורים</t>
  </si>
  <si>
    <t>דיווחים.אירוע יוצא.ביקורות לנוסעים</t>
  </si>
  <si>
    <t>קליטת ביקורות יישומון סלולארי בתחנות עם שערים סגורים</t>
  </si>
  <si>
    <t>פתיחת חשבון מרוחק לנוסע, עם קבלת תיקוף ראשון לכרטיס* הרב-קו שאינו משוייך לחשבון מרוחק</t>
  </si>
  <si>
    <t>הנוסע מזדהה באמצעות הצמדת כרטיס* הרב-קו עם חוזה מָחָ"ר אל אמצעי התיקוף</t>
  </si>
  <si>
    <t>קליטת ביקורות חוזה מָחָ"ר בתחנות עם שערים סגורים</t>
  </si>
  <si>
    <t>המחשת תהליכים – כרטוס מָחָ"ר ומזהה חכם מסוג אביזר נייד</t>
  </si>
  <si>
    <t>14.</t>
  </si>
  <si>
    <r>
      <t>תהליך</t>
    </r>
    <r>
      <rPr>
        <b/>
        <vertAlign val="subscript"/>
        <sz val="11"/>
        <color theme="1"/>
        <rFont val="Arial"/>
        <family val="2"/>
        <scheme val="minor"/>
      </rPr>
      <t xml:space="preserve"> (* מחייב צימוד כרטיס לקורא Calypso)</t>
    </r>
  </si>
  <si>
    <r>
      <t>תהליך</t>
    </r>
    <r>
      <rPr>
        <b/>
        <vertAlign val="subscript"/>
        <sz val="11"/>
        <color theme="1"/>
        <rFont val="Arial"/>
        <family val="2"/>
        <scheme val="minor"/>
      </rPr>
      <t xml:space="preserve"> (* מחייב צימוד כרטיס לקורא EMV)</t>
    </r>
  </si>
  <si>
    <r>
      <t>תהליך</t>
    </r>
    <r>
      <rPr>
        <b/>
        <vertAlign val="subscript"/>
        <sz val="11"/>
        <color theme="1"/>
        <rFont val="Arial"/>
        <family val="2"/>
        <scheme val="minor"/>
      </rPr>
      <t xml:space="preserve"> (* מחייב צימוד אביזר נייד לקורא רלוונטי)</t>
    </r>
  </si>
  <si>
    <t>שיוך אביזר נייד* לחשבון המרוחק</t>
  </si>
  <si>
    <t>מספר פנימי אצל מפעיל התח"צ.
במידה והמידע מתבקש בעבור שער של תחנה סגורה, ניתן להעביר את הערך 0.
במידה והמידע מתבקש בעבור אמצעי תחבורה, נדרש להעביר מספר רישוי.</t>
  </si>
  <si>
    <r>
      <rPr>
        <b/>
        <sz val="11"/>
        <color theme="1"/>
        <rFont val="Arial"/>
        <family val="2"/>
        <scheme val="minor"/>
      </rPr>
      <t>ביקורת נסיעה</t>
    </r>
    <r>
      <rPr>
        <sz val="11"/>
        <color theme="1"/>
        <rFont val="Arial"/>
        <family val="2"/>
        <scheme val="minor"/>
      </rPr>
      <t xml:space="preserve"> למזהה החכם שהנוסע שייך לחשבון המרוחק תתבצע ביוזמת מבקר/שער/אמצעי תחבורה מטעם מפעיל התח"צ או היישומון הסלולארי מטעם מפעיל התָּמָ"ר.</t>
    </r>
  </si>
  <si>
    <r>
      <rPr>
        <b/>
        <sz val="11"/>
        <color theme="1"/>
        <rFont val="Arial"/>
        <family val="2"/>
        <scheme val="minor"/>
      </rPr>
      <t>ביקורת לאביזר נייד</t>
    </r>
    <r>
      <rPr>
        <sz val="11"/>
        <color theme="1"/>
        <rFont val="Arial"/>
        <family val="2"/>
        <scheme val="minor"/>
      </rPr>
      <t xml:space="preserve"> כמזהה חכם, תתבצע באמצעות זיהוי שלו ביחידת המבקר/שער/אמצעי התיקוף באמצעי התחבורה. ביקורת של מפעיל תח"צ באמצעי התחבורה תתבצע בכל אירוע של סגירת דלת.
ביקורת של מפעיל תָּמָ"ר תתבצע באמצעות זיהוי של אמצעי התחבורה בתדירות שתאזן בין הצורך לזהות את ירידת הנוסע מאמצעי התחבורה לבין צריכה מינימלית של אנרגיה מהאביזר הנייד.</t>
    </r>
  </si>
  <si>
    <r>
      <t>מזהה חכם</t>
    </r>
    <r>
      <rPr>
        <sz val="11"/>
        <color theme="1"/>
        <rFont val="Arial"/>
        <family val="2"/>
        <scheme val="minor"/>
      </rPr>
      <t xml:space="preserve"> – אמצעי מוחשי (פיזי) הנמצא ברשות הנוסע, הפועל על-פי מפרטי הכרטוס החכם וההנחיות, ומשמש לזיהוי הנוסע ולזיהוי זכויות הנסיעה שברשותו. דוגמאות למימוש מזהים חכמים הינם: כרטיס חכם בתקן Calypso, יישומון בטלפון סלולארי, QR Code, כרטיס חיוב EMV, אביזר נייד/לביש במודל Be In-Be Out.</t>
    </r>
    <r>
      <rPr>
        <b/>
        <sz val="11"/>
        <color theme="1"/>
        <rFont val="Arial"/>
        <family val="2"/>
        <scheme val="minor"/>
      </rPr>
      <t xml:space="preserve">
</t>
    </r>
    <r>
      <rPr>
        <sz val="11"/>
        <color theme="1"/>
        <rFont val="Arial"/>
        <family val="2"/>
        <scheme val="minor"/>
      </rPr>
      <t>לצורך ההמחשה, ניתן להקביל זאת בעולם הבנקאות לכרטיס כספומט, כרטיס אשראי או ליישומון סלולארי המאפשרים את זיהוי הלקוח הצורך שירותים פיננסיים בחשבון בנק.</t>
    </r>
  </si>
  <si>
    <t>קליטת ביקורות אביזר נייד בתחנות עם שערים/אמצעי תחבורה</t>
  </si>
  <si>
    <t>Incoming Message: ReviewPassengerBeIn</t>
  </si>
  <si>
    <t>OperatorIdMaaS</t>
  </si>
  <si>
    <t>מפעיל התָּמָ"ר יעביר בקשה לביצוע ביקורת של נוסע. הנוסע יזדהה באמצעות אביזר נייד. בבקשה יועברו אסימון למספר חשבון מרוחק של הנוסע ומספר נקודת גישה לנסיעה.</t>
  </si>
  <si>
    <r>
      <t xml:space="preserve">מייצג מזהה חד-ערכי של סוג השדר וכן מאפשר ניהול גרסאות לסוג השדר, </t>
    </r>
    <r>
      <rPr>
        <b/>
        <sz val="11"/>
        <color theme="1"/>
        <rFont val="Arial"/>
        <family val="2"/>
        <scheme val="minor"/>
      </rPr>
      <t>ערך קבוע 24</t>
    </r>
  </si>
  <si>
    <t>הנוסע מזדהה באמצעות צימוד אביזר נייד* אל אמצעי התיקוף</t>
  </si>
  <si>
    <t>תיקוף אביזר נייד* מתבצע מול אמצעי תיקוף</t>
  </si>
  <si>
    <t>תח"צ, תָּמָ"ר</t>
  </si>
  <si>
    <t>ביקורת אביזר נייד* מול יחידת מבקר/שער/אמצעי תחבורה</t>
  </si>
  <si>
    <t>ביקורת כרטיס* החיוב EMV מול יחידת מבקר</t>
  </si>
  <si>
    <t>ביקורת כרטיס* רב-קו מול יחידת מבקר</t>
  </si>
  <si>
    <t>מרכז שירות.תנועה.ביקורת כרטיס חכם
שַׁמָּ"שׁ.שדר נכנס.בקשת ביקורת נוסע
שַׁמָּ"שׁ.שדר יוצא.תשובת ביקורת נוסע</t>
  </si>
  <si>
    <t>שַׁמָּ"שׁ.שדר נכנס.בקשת ביקורת נוסע
שַׁמָּ"שׁ.שדר יוצא.סטטוס השדר שנתקבל</t>
  </si>
  <si>
    <t>קליטת תיקופי אביזר נייד</t>
  </si>
  <si>
    <t>קליטה עיתית של תיקופי אביזר נייד לנוסעים, אשר ישמשו את מפעיל התח"צ בתהליך ההתחשבנות מול הרשות</t>
  </si>
  <si>
    <t xml:space="preserve">דיווחים.אירוע יוצא.תיקופי יישומון סלולארי ואביזר נייד לנוסעים
</t>
  </si>
  <si>
    <t>אירוע יוצא: תיקופי יישומון סלולארי ואביזר נייד לנוסעים</t>
  </si>
  <si>
    <t>מרכז שירות.תנועה.ביטול לצורך התאמה (ערך צבור)
מרכז שירות.תנועה.טעינת חוזה נסיעה בלבד</t>
  </si>
  <si>
    <t>טעינת חוזה מָחָ"ר לכרטיס* הרב-קו או טעינת יתרה המרבית האפשרית</t>
  </si>
  <si>
    <t>העברת נתוני התחשבנות למערכת ההתאמות</t>
  </si>
  <si>
    <t>דיווחים.אירוע נכנס.נתוני התחשבנות להתאמות
דיווחים.אירוע נכנס.תנועות כספיות להתאמות</t>
  </si>
  <si>
    <t>נבדק במסגרת סעיפים 9, 10</t>
  </si>
  <si>
    <t>נבדק במסגרת סעיף 5.1</t>
  </si>
  <si>
    <t xml:space="preserve">בסעיפים אחרים
</t>
  </si>
  <si>
    <t>תמצית השינוי</t>
  </si>
  <si>
    <t>הוספת תמיכה במזהה חכם כרטיס חיוב EMV</t>
  </si>
  <si>
    <t>עדכון והוספת הגדרות</t>
  </si>
  <si>
    <t>הוספת תמיכה במפעיל מַמָּ"שׁ</t>
  </si>
  <si>
    <t>הוספת תמיכה במפעיל וירטואלי</t>
  </si>
  <si>
    <t>הוספת תמיכה ברכבי קבלן משנה</t>
  </si>
  <si>
    <t>עדכון תקן ה-QR עבור האסמכתא לביקורת</t>
  </si>
  <si>
    <t>הוספת תמיכה באסמכתא חתומה לביקורת</t>
  </si>
  <si>
    <t>הוספת תמיכה באסמכתא חתומה למבקר / תחנה</t>
  </si>
  <si>
    <t>הוספת תמיכה במחירים לפי אזורי פריפריה</t>
  </si>
  <si>
    <t>הוספת תמיכה במזהה חכם אביזר נייד במודל BIBO</t>
  </si>
  <si>
    <t>חשיפת טבלאות משותפות</t>
  </si>
  <si>
    <t>ביטול אירועים הקשורים לביקורת</t>
  </si>
  <si>
    <t>הוספת אירועים הקשורים לתיקופים ולביקורת</t>
  </si>
  <si>
    <t>הוספת שדרים לתמיכה בתיקוף ע"י מפעיל תח"צ</t>
  </si>
  <si>
    <t>הוספת שדרים לתמיכה בביקורת ע"י מפעיל תָּמָ"ר</t>
  </si>
  <si>
    <t>הוספת אירועים הקשורים להתאמות</t>
  </si>
  <si>
    <t>הוספת תמיכה בגורמים מאושרים</t>
  </si>
  <si>
    <t>עדכון המחשת תהליכים</t>
  </si>
  <si>
    <r>
      <t>תנועה</t>
    </r>
    <r>
      <rPr>
        <sz val="11"/>
        <color theme="1"/>
        <rFont val="Arial"/>
        <family val="2"/>
        <scheme val="minor"/>
      </rPr>
      <t xml:space="preserve"> – דיווח באצווה על תנועה במערכת, בהתאמה למוגדר בנוהל </t>
    </r>
    <r>
      <rPr>
        <b/>
        <sz val="11"/>
        <color theme="8"/>
        <rFont val="Arial"/>
        <family val="2"/>
        <scheme val="minor"/>
      </rPr>
      <t>העברת תנועות במערכת</t>
    </r>
    <r>
      <rPr>
        <sz val="11"/>
        <color theme="1"/>
        <rFont val="Arial"/>
        <family val="2"/>
        <scheme val="minor"/>
      </rPr>
      <t xml:space="preserve"> ובנוהל </t>
    </r>
    <r>
      <rPr>
        <b/>
        <sz val="11"/>
        <color theme="8"/>
        <rFont val="Arial"/>
        <family val="2"/>
        <scheme val="minor"/>
      </rPr>
      <t>טבלאות משותפות</t>
    </r>
    <r>
      <rPr>
        <sz val="11"/>
        <color theme="1"/>
        <rFont val="Arial"/>
        <family val="2"/>
        <scheme val="minor"/>
      </rPr>
      <t xml:space="preserve"> העדכניים, אשר ישמש עבור מזהה חכם מסוג כרטיס חכם Calypso.</t>
    </r>
  </si>
  <si>
    <r>
      <t xml:space="preserve">מַמָּ"שׁ </t>
    </r>
    <r>
      <rPr>
        <sz val="11"/>
        <color theme="1"/>
        <rFont val="Arial"/>
        <family val="2"/>
        <scheme val="minor"/>
      </rPr>
      <t xml:space="preserve">– </t>
    </r>
    <r>
      <rPr>
        <b/>
        <sz val="11"/>
        <color theme="1"/>
        <rFont val="Arial"/>
        <family val="2"/>
        <scheme val="minor"/>
      </rPr>
      <t>מ</t>
    </r>
    <r>
      <rPr>
        <sz val="11"/>
        <color theme="1"/>
        <rFont val="Arial"/>
        <family val="2"/>
        <scheme val="minor"/>
      </rPr>
      <t>סלקות ו</t>
    </r>
    <r>
      <rPr>
        <b/>
        <sz val="11"/>
        <color theme="1"/>
        <rFont val="Arial"/>
        <family val="2"/>
        <scheme val="minor"/>
      </rPr>
      <t>מ</t>
    </r>
    <r>
      <rPr>
        <sz val="11"/>
        <color theme="1"/>
        <rFont val="Arial"/>
        <family val="2"/>
        <scheme val="minor"/>
      </rPr>
      <t xml:space="preserve">רכזי </t>
    </r>
    <r>
      <rPr>
        <b/>
        <sz val="11"/>
        <color theme="1"/>
        <rFont val="Arial"/>
        <family val="2"/>
        <scheme val="minor"/>
      </rPr>
      <t>ש</t>
    </r>
    <r>
      <rPr>
        <sz val="11"/>
        <color theme="1"/>
        <rFont val="Arial"/>
        <family val="2"/>
        <scheme val="minor"/>
      </rPr>
      <t xml:space="preserve">ירות המספקים לנוסע בתחבורה הציבורית אוסף של שירותים, חלקם בתשלום, באמצעות עמדות מאויישות הממותגות </t>
    </r>
    <r>
      <rPr>
        <b/>
        <sz val="11"/>
        <color theme="8"/>
        <rFont val="Arial"/>
        <family val="2"/>
        <scheme val="minor"/>
      </rPr>
      <t>על הקו</t>
    </r>
    <r>
      <rPr>
        <sz val="11"/>
        <color theme="1"/>
        <rFont val="Arial"/>
        <family val="2"/>
        <scheme val="minor"/>
      </rPr>
      <t>, אוטומטים בשירות עצמי, יישומונים סלולאריים, אתרי אינטרנט וטלפון.</t>
    </r>
  </si>
  <si>
    <r>
      <rPr>
        <b/>
        <sz val="11"/>
        <color theme="1"/>
        <rFont val="Arial"/>
        <family val="2"/>
        <scheme val="minor"/>
      </rPr>
      <t>מערכת הדיווחים</t>
    </r>
    <r>
      <rPr>
        <sz val="11"/>
        <color theme="1"/>
        <rFont val="Arial"/>
        <family val="2"/>
        <scheme val="minor"/>
      </rPr>
      <t xml:space="preserve"> – מערכת אצווה של הרשות עם מאגר מידע מרכזי, שהינה חלק מהשַׁמָּ"שׁ, המשתמשת בכספות מאובטחות לצורך קבלה ומסירה של קבצי דיווח אל ומהמשרד האחורי של המפעילים. מערכת הדיווחים מקבלת ומוסרת אירועים ביוזמת המפעילים ו/או הרשות.
מערכת זו תשמש את המפעילים גם לטובת דיווח כל תנועות ה-Calypso לרשות, בהתאמה למוגדר בנוהל </t>
    </r>
    <r>
      <rPr>
        <b/>
        <sz val="11"/>
        <color theme="8"/>
        <rFont val="Arial"/>
        <family val="2"/>
        <scheme val="minor"/>
      </rPr>
      <t>העברת תנועות במערכת</t>
    </r>
    <r>
      <rPr>
        <sz val="11"/>
        <color theme="1"/>
        <rFont val="Arial"/>
        <family val="2"/>
        <scheme val="minor"/>
      </rPr>
      <t xml:space="preserve"> ובנוהל </t>
    </r>
    <r>
      <rPr>
        <b/>
        <sz val="11"/>
        <color theme="8"/>
        <rFont val="Arial"/>
        <family val="2"/>
        <scheme val="minor"/>
      </rPr>
      <t>טבלאות משותפות</t>
    </r>
    <r>
      <rPr>
        <sz val="11"/>
        <color theme="1"/>
        <rFont val="Arial"/>
        <family val="2"/>
        <scheme val="minor"/>
      </rPr>
      <t xml:space="preserve"> העדכניים.
</t>
    </r>
  </si>
  <si>
    <t xml:space="preserve">הוספת תמיכה בביצוע ביקורת נוסע ללא תקשורת מיידית לשַׁמָּ"שׁ </t>
  </si>
  <si>
    <t>עדכון פירוט ההתאמות למערכות הכרטוס של המפעילים</t>
  </si>
  <si>
    <r>
      <rPr>
        <b/>
        <sz val="11"/>
        <color theme="1"/>
        <rFont val="Arial"/>
        <family val="2"/>
        <scheme val="minor"/>
      </rPr>
      <t>שיוך מזהה חכם</t>
    </r>
    <r>
      <rPr>
        <sz val="11"/>
        <color theme="1"/>
        <rFont val="Arial"/>
        <family val="2"/>
        <scheme val="minor"/>
      </rPr>
      <t xml:space="preserve"> לחשבון המרוחק מתאפשר בעבור יישומון סלולארי </t>
    </r>
    <r>
      <rPr>
        <u/>
        <sz val="11"/>
        <color theme="1"/>
        <rFont val="Arial"/>
        <family val="2"/>
        <scheme val="minor"/>
      </rPr>
      <t>או</t>
    </r>
    <r>
      <rPr>
        <sz val="11"/>
        <color theme="1"/>
        <rFont val="Arial"/>
        <family val="2"/>
        <scheme val="minor"/>
      </rPr>
      <t xml:space="preserve"> כרטיס חכם רב-קו Calypso </t>
    </r>
    <r>
      <rPr>
        <u/>
        <sz val="11"/>
        <color theme="1"/>
        <rFont val="Arial"/>
        <family val="2"/>
        <scheme val="minor"/>
      </rPr>
      <t>או</t>
    </r>
    <r>
      <rPr>
        <sz val="11"/>
        <color theme="1"/>
        <rFont val="Arial"/>
        <family val="2"/>
        <scheme val="minor"/>
      </rPr>
      <t xml:space="preserve"> כרטיס חיוב EMV </t>
    </r>
    <r>
      <rPr>
        <u/>
        <sz val="11"/>
        <color theme="1"/>
        <rFont val="Arial"/>
        <family val="2"/>
        <scheme val="minor"/>
      </rPr>
      <t>או</t>
    </r>
    <r>
      <rPr>
        <sz val="11"/>
        <color theme="1"/>
        <rFont val="Arial"/>
        <family val="2"/>
        <scheme val="minor"/>
      </rPr>
      <t xml:space="preserve"> אביזר נייד.
נוסע יוכל לשייך כרטיס חכם רב-קו Calypso הנמצא ברשותו ותמונת המצב של נתוני הכרטיס החכם תועתק לחשבון המרוחק, לרבות המרת יתרות החוזים מהכרטיס החכם לקרדיט בחשבון המרוחק. לחילופין, הנוסע יוכל  לקבל כרטיס אנונימי חדש ממפעיל התָּמָ"ר.
לכרטיס החכם מסוג רב-קו Calypso, ששייך הנוסע לחשבון המרוחק, ירשם אסימון מקוצר לחשבון מרוחק לתוך שדה HolderIdNumber, יטען חוזה מָחָ"ר המשויך לפרופיל נוסע רגיל והערך שיטען לתוכו יהא בגובה המרבי המתאפשר בהתאם לתקרה המוגדרת בנהלי הכרטוס החכם, 
כל המקומות שמיועדים לחוזים נוספים יסומנו כלא קיימים (Unavailable).
יתרת הערך בחוזה תעודכן לגובהה המרבי האפשרי בכל אירוע שבו יוצמד הכרטיס החכם לקורא Calypso המחובר במקוון למשרד האחורי של מפעיל התָּמָ"ר.</t>
    </r>
  </si>
  <si>
    <t>14 ספרות, חתימת זמן UTC של מועד ביצוע התנועה הכספית, שעון 24 שעות בפורמט "YYYYMMDDhhmmss".
עבור חיוב - מועד ביצוע התיקוף האחרון למחזור החיוב אליו מתייחסת התנועה הכספית.
עבור זיכוי מסוג כלשהו - אם רלוונטי, אזי מועד ביצוע התיקוף אליו מתייחסת התנועה הכספית, אחרת כמו עבור חיוב.</t>
  </si>
  <si>
    <t>הרשות הארצית לתחבורה ציבורית</t>
  </si>
  <si>
    <t>ניסוי EMV בשיתוף קווים/Nayax</t>
  </si>
  <si>
    <t>טיוטה ראשונה</t>
  </si>
  <si>
    <t>טיוטה שניה</t>
  </si>
  <si>
    <t>מפעיל מַמָּ"שׁ</t>
  </si>
  <si>
    <t xml:space="preserve">
</t>
  </si>
  <si>
    <t>מבנה שדרים עבור מפעילי תָּמָ"ר, מַמָּ"שׁ</t>
  </si>
  <si>
    <t>Incoming Message: ReviewPassengerPTO</t>
  </si>
  <si>
    <r>
      <t xml:space="preserve">מפעיל התָּמָ"ר / המַמָּ"שׁ יעביר בקשה להנפקת חשבון מרוחק עבור הנוסע, הכוללת את סוג המזהה החכם ואת המספר הפנימי אצל המפעיל (Local Token) המייצג את מספר החשבון המרוחק של הנוסע. במקרה שסוג המזהה החכם שברשות הנוסע איננו ישומון סלולארי, יועבר גם מספר המזהה החכם, על מנת לאפשר את זיהוי החשבון המרוחק של הנוסע מתנועות המגיעות מאמצעי התיקוף. במידה ומתרחש אירוע של אובדן/נזק/גניבה למזהה החכם מסוג שבידי הנוסע והוא מחליפו באחר, מפעיל התָּמָ"ר / המַמָּ"שׁ יעדכן את השַׁמָּ"שׁ על החלפת המזהה החכם מסוג זה באמצעות שליחה של שדר זה פעם נוספת. מפעיל התָּמָ"ר / המַמָּ"שׁ יעדכן את פרופילי הנוסע, בהתאם לאמור בנהלי הכרטוס, כאשר הערך לפרופיל יילקח מתוך טבלת </t>
    </r>
    <r>
      <rPr>
        <b/>
        <sz val="11"/>
        <color theme="8"/>
        <rFont val="Arial"/>
        <family val="2"/>
        <scheme val="minor"/>
      </rPr>
      <t>קודי אישור לזכאות</t>
    </r>
    <r>
      <rPr>
        <sz val="11"/>
        <color theme="1"/>
        <rFont val="Arial"/>
        <family val="2"/>
        <scheme val="minor"/>
      </rPr>
      <t xml:space="preserve"> מנוהל </t>
    </r>
    <r>
      <rPr>
        <b/>
        <sz val="11"/>
        <color theme="8"/>
        <rFont val="Arial"/>
        <family val="2"/>
        <scheme val="minor"/>
      </rPr>
      <t>טבלאות משותפות</t>
    </r>
    <r>
      <rPr>
        <sz val="11"/>
        <color theme="1"/>
        <rFont val="Arial"/>
        <family val="2"/>
        <scheme val="minor"/>
      </rPr>
      <t xml:space="preserve"> לכרטוס חכם.</t>
    </r>
  </si>
  <si>
    <t>השַׁמָּ"שׁ יקצה למפעיל התָּמָ"ר / המַמָּ"שׁ אסימון (Global Token) המייצג את מספר החשבון המרוחק בענף כולו. הקשר בין האסימון למספר החשבון המרוחק לבין הנוסע הינו חד-חד-ערכי (1:1). בנוסף, השַׁמָּ"שׁ יקצה אסימון מקוצר למספר החשבון המרוחק אשר ישמש כמזהה בתנועות כספיות.</t>
  </si>
  <si>
    <t xml:space="preserve">מפעיל תָּמָ"ר / מַמָּ"שׁ </t>
  </si>
  <si>
    <t>זוגות שדרים</t>
  </si>
  <si>
    <t>שדר יוצא תקין</t>
  </si>
  <si>
    <t>שדר נכנס</t>
  </si>
  <si>
    <t>3  - הנפקת חשבון מרוחק לנוסע</t>
  </si>
  <si>
    <t>3  - עדכון חשבון מרוחק לנוסע</t>
  </si>
  <si>
    <t>5  - דיווח מזהי נקודות גישה לנסיעה</t>
  </si>
  <si>
    <t>6  - דיווח לרשימה שחורה</t>
  </si>
  <si>
    <t>9  - תיקוף</t>
  </si>
  <si>
    <t>11 - פתיחת ביקורת נסיעה</t>
  </si>
  <si>
    <t>13 - בקשת ביקורת נוסע</t>
  </si>
  <si>
    <t>15 - תשובת מבקר לתשאול נוסע</t>
  </si>
  <si>
    <t>2  - סטטוס השדר שנתקבל</t>
  </si>
  <si>
    <t>4  - הקצאת אסימון לחשבון מרוחק לנוסע</t>
  </si>
  <si>
    <t>10 - אסמכתא לביקורת</t>
  </si>
  <si>
    <t>12 - נתוני פתיחת ביקורת נסיעה</t>
  </si>
  <si>
    <t>14 - תשובת ביקורת נוסע</t>
  </si>
  <si>
    <r>
      <t xml:space="preserve">שדר יוצא תקול הינו תמיד מסוג </t>
    </r>
    <r>
      <rPr>
        <b/>
        <sz val="11"/>
        <color theme="1"/>
        <rFont val="Arial"/>
        <family val="2"/>
        <scheme val="minor"/>
      </rPr>
      <t>2 - סטטוס השדר שנתקבל</t>
    </r>
  </si>
  <si>
    <t>מספרי נקודת גישה לנסיעה</t>
  </si>
  <si>
    <t>JourneyAccessPointNumbers:[{JAPN}]</t>
  </si>
  <si>
    <r>
      <t xml:space="preserve">מערך של מספרים חד-ערכיים אצל מפעיל התח"צ המייצגים נקודת גישה לביצוע נסיעה ברכב ספציפי והמיושמים באמצעות אמצעי התיקוף.
3 הספרות הפחות משמעותיות (Least Significant Digits) מבטאות מספר חד-ערכי המייצג קוד מפעיל התח"צ מתוך טבלת </t>
    </r>
    <r>
      <rPr>
        <b/>
        <sz val="11"/>
        <color theme="8"/>
        <rFont val="Arial"/>
        <family val="2"/>
        <scheme val="minor"/>
      </rPr>
      <t>קודי מפעילים</t>
    </r>
    <r>
      <rPr>
        <sz val="11"/>
        <color theme="1"/>
        <rFont val="Arial"/>
        <family val="2"/>
        <scheme val="minor"/>
      </rPr>
      <t xml:space="preserve"> בנהלי הכרטוס
מפעיל התח"צ עשוי להחליף את מספר נקודת הגישה לפני פתיחת הדלתות בתחנת המוצא, על פי צרכיו ובהתאם להנחיות הרשות</t>
    </r>
  </si>
  <si>
    <t>המפעילים יתאימו את מערכות הכרטוס הקיימות אצלם, יתקינו רכיבי מערכת נוספים, יעבירו מידע לרשות, יקבלו מידע מהרשות והכול בכדי לתמוך בכרטוס החכם.</t>
  </si>
  <si>
    <t>התאמת מערכת הכרטוס למניעת מתן שירותים אשר הוגדרו על ידי הרשות כמסופקים בלעדית על ידי מפעילים בעלי היתר מיוחד.</t>
  </si>
  <si>
    <t>גביית התשלומים מהנוסעים והפקדת הפדיון לחשבון בנק יעודי של הרשות, מתן זיכויים והחזרים כספיים או שווה ערך לכספיים לנוסעים מתוך חשבון בנק יעודי של הרשות, והכל בהתאם לצו הפיקוח על המחירים, נהלי הכרטוס וההנחיות.</t>
  </si>
  <si>
    <t>2.11</t>
  </si>
  <si>
    <t>2.12</t>
  </si>
  <si>
    <r>
      <rPr>
        <b/>
        <sz val="11"/>
        <color theme="1"/>
        <rFont val="Arial"/>
        <family val="2"/>
        <scheme val="minor"/>
      </rPr>
      <t>תקנון שימוש בשירות</t>
    </r>
    <r>
      <rPr>
        <sz val="11"/>
        <color theme="1"/>
        <rFont val="Arial"/>
        <family val="2"/>
        <scheme val="minor"/>
      </rPr>
      <t xml:space="preserve"> נדרש לאישור ע"י הנוסע, כתנאי לשימוש בחשבון המרוחק. התקנון יכיל תנאי שימוש שיקבעו ע"י הרשות, אשר עשויים להתעדכן מידי פעם בפעם, ולגרור אשרור התקנון ע"י הנוסע. מפעיל התָּמָ"ר / המַמָּ"שׁ רשאי להוסיף תנאי שימוש לתקנון ובתנאי שקיבל לכך אישור מוקדם ובכתב מהרשות.</t>
    </r>
  </si>
  <si>
    <r>
      <rPr>
        <b/>
        <sz val="11"/>
        <color theme="1"/>
        <rFont val="Arial"/>
        <family val="2"/>
        <scheme val="minor"/>
      </rPr>
      <t>פתיחת/עדכון חשבון מרוחק</t>
    </r>
    <r>
      <rPr>
        <sz val="11"/>
        <color theme="1"/>
        <rFont val="Arial"/>
        <family val="2"/>
        <charset val="177"/>
        <scheme val="minor"/>
      </rPr>
      <t xml:space="preserve"> עבור נוסע תתאפשר כלהלן:</t>
    </r>
  </si>
  <si>
    <t>5.11.7</t>
  </si>
  <si>
    <t>5.11.8</t>
  </si>
  <si>
    <r>
      <rPr>
        <b/>
        <sz val="11"/>
        <color theme="1"/>
        <rFont val="Arial"/>
        <family val="2"/>
        <scheme val="minor"/>
      </rPr>
      <t>החלפת מזהה חכם</t>
    </r>
    <r>
      <rPr>
        <sz val="11"/>
        <color theme="1"/>
        <rFont val="Arial"/>
        <family val="2"/>
        <scheme val="minor"/>
      </rPr>
      <t xml:space="preserve"> המשויך לחשבון המרוחק תבוצע ע"י מפעיל המַמָּ"שׁ רק לאחר הנפקת כרטיס רב-קו Calypso חלופי ודיווח הכרטיס החכם המוחלף לרשימה השחורה. מפעיל המַמָּ"שׁ יבצע </t>
    </r>
    <r>
      <rPr>
        <b/>
        <sz val="11"/>
        <color theme="1"/>
        <rFont val="Arial"/>
        <family val="2"/>
        <scheme val="minor"/>
      </rPr>
      <t>שחזור</t>
    </r>
    <r>
      <rPr>
        <sz val="11"/>
        <color theme="1"/>
        <rFont val="Arial"/>
        <family val="2"/>
        <scheme val="minor"/>
      </rPr>
      <t xml:space="preserve"> תמונת מצב הנתונים מהחשבון המרוחק לכרטיס החכם החלופי.</t>
    </r>
  </si>
  <si>
    <t>5.11.9</t>
  </si>
  <si>
    <t>5.11.10</t>
  </si>
  <si>
    <r>
      <rPr>
        <b/>
        <sz val="11"/>
        <color theme="1"/>
        <rFont val="Arial"/>
        <family val="2"/>
        <scheme val="minor"/>
      </rPr>
      <t xml:space="preserve">התחשבנות </t>
    </r>
    <r>
      <rPr>
        <sz val="11"/>
        <color theme="1"/>
        <rFont val="Arial"/>
        <family val="2"/>
        <scheme val="minor"/>
      </rPr>
      <t>מוגדרת כלהלן:</t>
    </r>
  </si>
  <si>
    <t>5.14.1</t>
  </si>
  <si>
    <t>5.14.2</t>
  </si>
  <si>
    <r>
      <rPr>
        <b/>
        <sz val="11"/>
        <color theme="1"/>
        <rFont val="Arial"/>
        <family val="2"/>
        <scheme val="minor"/>
      </rPr>
      <t>חיוב של אמצעי התשלום</t>
    </r>
    <r>
      <rPr>
        <sz val="11"/>
        <color theme="1"/>
        <rFont val="Arial"/>
        <family val="2"/>
        <scheme val="minor"/>
      </rPr>
      <t xml:space="preserve"> מוגדר כלהלן:</t>
    </r>
  </si>
  <si>
    <r>
      <rPr>
        <b/>
        <sz val="11"/>
        <color theme="1"/>
        <rFont val="Arial"/>
        <family val="2"/>
        <scheme val="minor"/>
      </rPr>
      <t>זיכוי של אמצעי התשלום</t>
    </r>
    <r>
      <rPr>
        <sz val="11"/>
        <color theme="1"/>
        <rFont val="Arial"/>
        <family val="2"/>
        <scheme val="minor"/>
      </rPr>
      <t xml:space="preserve"> המשויך לחשבון המרוחק יבוצע כלהלן על ידי:</t>
    </r>
  </si>
  <si>
    <r>
      <t xml:space="preserve">מפעיל התָּמָ"ר, בהתאם למסמך </t>
    </r>
    <r>
      <rPr>
        <sz val="11"/>
        <rFont val="Arial"/>
        <family val="2"/>
        <scheme val="minor"/>
      </rPr>
      <t xml:space="preserve">הנחיות </t>
    </r>
    <r>
      <rPr>
        <b/>
        <sz val="11"/>
        <color theme="8"/>
        <rFont val="Arial"/>
        <family val="2"/>
        <scheme val="minor"/>
      </rPr>
      <t>זיכויים, ביטולים והכחשות</t>
    </r>
    <r>
      <rPr>
        <sz val="11"/>
        <color theme="1"/>
        <rFont val="Arial"/>
        <family val="2"/>
        <scheme val="minor"/>
      </rPr>
      <t xml:space="preserve"> של חשבות משרד התחבורה או במעמד סגירת חשבון מרוחק עם יתרת קרדיט.</t>
    </r>
  </si>
  <si>
    <r>
      <t>מפעיל המַמָּ"שׁ, בהתאם ל</t>
    </r>
    <r>
      <rPr>
        <b/>
        <sz val="11"/>
        <color theme="8"/>
        <rFont val="Arial"/>
        <family val="2"/>
        <scheme val="minor"/>
      </rPr>
      <t>נהלי הכרטוס החכם</t>
    </r>
    <r>
      <rPr>
        <sz val="11"/>
        <color theme="1"/>
        <rFont val="Arial"/>
        <family val="2"/>
        <scheme val="minor"/>
      </rPr>
      <t xml:space="preserve"> ולכללי המרת יתרות חוזים:</t>
    </r>
  </si>
  <si>
    <r>
      <rPr>
        <b/>
        <sz val="11"/>
        <color theme="1"/>
        <rFont val="Arial"/>
        <family val="2"/>
        <scheme val="minor"/>
      </rPr>
      <t>החזר בגין יתרה רגילה</t>
    </r>
    <r>
      <rPr>
        <sz val="11"/>
        <color theme="1"/>
        <rFont val="Arial"/>
        <family val="2"/>
        <scheme val="minor"/>
      </rPr>
      <t xml:space="preserve"> בעבור חוזה הנמצא על גבי הכרטיס החכם, על פי בחירת הנוסע.</t>
    </r>
  </si>
  <si>
    <r>
      <rPr>
        <b/>
        <sz val="11"/>
        <color theme="1"/>
        <rFont val="Arial"/>
        <family val="2"/>
        <scheme val="minor"/>
      </rPr>
      <t>החזר בגין טעות טעינה</t>
    </r>
    <r>
      <rPr>
        <sz val="11"/>
        <color theme="1"/>
        <rFont val="Arial"/>
        <family val="2"/>
        <scheme val="minor"/>
      </rPr>
      <t xml:space="preserve"> בעבור חוזה הנמצא על גבי הכרטיס החכם, אשר נטען בשוגג.</t>
    </r>
  </si>
  <si>
    <r>
      <rPr>
        <b/>
        <sz val="11"/>
        <color theme="1"/>
        <rFont val="Arial"/>
        <family val="2"/>
        <scheme val="minor"/>
      </rPr>
      <t>החזר בגין טעות תיקוף</t>
    </r>
    <r>
      <rPr>
        <sz val="11"/>
        <color theme="1"/>
        <rFont val="Arial"/>
        <family val="2"/>
        <scheme val="minor"/>
      </rPr>
      <t xml:space="preserve"> בעבור תיקוף שבוצע על חוזה הנמצא על גבי הכרטיס החכם, אשר נטען בשוגג.</t>
    </r>
  </si>
  <si>
    <r>
      <rPr>
        <b/>
        <sz val="11"/>
        <color theme="1"/>
        <rFont val="Arial"/>
        <family val="2"/>
        <scheme val="minor"/>
      </rPr>
      <t>הדפדפנים ו/או מערכות ההפעלה</t>
    </r>
    <r>
      <rPr>
        <sz val="11"/>
        <color theme="1"/>
        <rFont val="Arial"/>
        <family val="2"/>
        <scheme val="minor"/>
      </rPr>
      <t xml:space="preserve"> שיתמכו ע"י מפעיל התָּמָ"ר / המַמָּ"שׁ יהיו </t>
    </r>
    <r>
      <rPr>
        <u/>
        <sz val="11"/>
        <color theme="1"/>
        <rFont val="Arial"/>
        <family val="2"/>
        <scheme val="minor"/>
      </rPr>
      <t>לפחות</t>
    </r>
    <r>
      <rPr>
        <sz val="11"/>
        <color theme="1"/>
        <rFont val="Arial"/>
        <family val="2"/>
        <scheme val="minor"/>
      </rPr>
      <t xml:space="preserve"> אלו שבין שלושת הנפוצים ביותר בשימוש בישראל.</t>
    </r>
  </si>
  <si>
    <r>
      <rPr>
        <b/>
        <sz val="11"/>
        <color theme="1"/>
        <rFont val="Arial"/>
        <family val="2"/>
        <scheme val="minor"/>
      </rPr>
      <t>שירות ללקוחות</t>
    </r>
    <r>
      <rPr>
        <sz val="11"/>
        <color theme="1"/>
        <rFont val="Arial"/>
        <family val="2"/>
        <scheme val="minor"/>
      </rPr>
      <t xml:space="preserve"> יינתן במתכונת הבאה:</t>
    </r>
  </si>
  <si>
    <r>
      <t xml:space="preserve">תהליך </t>
    </r>
    <r>
      <rPr>
        <u/>
        <sz val="11"/>
        <color theme="1"/>
        <rFont val="Arial"/>
        <family val="2"/>
        <scheme val="minor"/>
      </rPr>
      <t>מחזורי</t>
    </r>
    <r>
      <rPr>
        <sz val="11"/>
        <color theme="1"/>
        <rFont val="Arial"/>
        <family val="2"/>
        <scheme val="minor"/>
      </rPr>
      <t xml:space="preserve"> המבוצע ע"י מפעיל התָּמָ"ר בהתייחס לכל שירות הכרוך בתשלום אותו צרך הנוסע במהלך 3 מחזורי החיוב החודשיים האחרונים, אשר נצבר בחשבון המרוחק עד לנקודת זמן ההתחשבנות. התוצר של תהליך ההתחשבנות הינו </t>
    </r>
    <r>
      <rPr>
        <b/>
        <sz val="11"/>
        <color theme="1"/>
        <rFont val="Arial"/>
        <family val="2"/>
        <scheme val="minor"/>
      </rPr>
      <t>החשיפה שחושבה</t>
    </r>
    <r>
      <rPr>
        <sz val="11"/>
        <color theme="1"/>
        <rFont val="Arial"/>
        <family val="2"/>
        <scheme val="minor"/>
      </rPr>
      <t xml:space="preserve"> בין ערכם הכספי המצטבר של השירותים שנצרכו לבין ערכם הכספי המצטבר של חיובי העבר.</t>
    </r>
  </si>
  <si>
    <r>
      <rPr>
        <b/>
        <sz val="11"/>
        <color theme="1"/>
        <rFont val="Arial"/>
        <family val="2"/>
        <scheme val="minor"/>
      </rPr>
      <t>סביבות העבודה המינימליות</t>
    </r>
    <r>
      <rPr>
        <sz val="11"/>
        <color theme="1"/>
        <rFont val="Arial"/>
        <family val="2"/>
        <charset val="177"/>
        <scheme val="minor"/>
      </rPr>
      <t xml:space="preserve"> שיעמיד המפעיל לכל אורך תקופת ההתקשרות עם הרשות הינן אינטגרציה ויצור.</t>
    </r>
  </si>
  <si>
    <t>דיווח ראשוני של הרשימה המלאה של מזהי נקודות הגישה לנסיעה
דיווח עיתי של הפערים ממועד הדיווח האחרון</t>
  </si>
  <si>
    <r>
      <t xml:space="preserve">מערך אסמכתאות </t>
    </r>
    <r>
      <rPr>
        <u/>
        <sz val="11"/>
        <color theme="1"/>
        <rFont val="Arial"/>
        <family val="2"/>
        <scheme val="minor"/>
      </rPr>
      <t>חתומות</t>
    </r>
    <r>
      <rPr>
        <sz val="11"/>
        <color theme="1"/>
        <rFont val="Arial"/>
        <family val="2"/>
        <scheme val="minor"/>
      </rPr>
      <t xml:space="preserve"> לביקורת בהתאם לכמות הנוסעים שתוקפה.
האסמכתא החתומה לביקורת הראשונה במערך משוייכת לבעל החשבון המרוחק.</t>
    </r>
  </si>
  <si>
    <t>מפעיל התח"צ יעביר בקשה לביצוע ביקורת של נוסע. הנוסע יזדהה ישירות באמצעות אסמכתא לביקורת או בעקיפין באמצעות תרגום של מזהה חכם לאסמכתא לביקורת, אשר תשמש את המבקר / השער התחנה. בבקשה יועברו האסמכתא לביקורת של הנוסע ואסמכתא למבקר / תחנה (שער).</t>
  </si>
  <si>
    <t>מסמך זה עוסק במימוש של מזהים חכמים מסוג יישומון סלולארי, כרטיס חכם רב-קו בתקן Calypso וכרטיס חיוב EMV.
בנוסף, מתייחס למימוש אמצעי תיקוף עם ממשקים מסוגים שונים, כגון NFC עבור Calypso ו-EMV, משדר BLE ו-QR Code.</t>
  </si>
  <si>
    <t>הנחיה זו נכנסת לתוקף עם פרסומה, אולם ישום מלוא ההנחיה או חלקה יבוצע בהתאם ללוח הזמנים שיקבע על ידי הרשות.</t>
  </si>
  <si>
    <t>הפקדת הפדיון מהתקבולים עבור השירותים שניתנו לנוסעים לחשבון הבנק של הרשות.</t>
  </si>
  <si>
    <r>
      <t>תנועה</t>
    </r>
    <r>
      <rPr>
        <sz val="11"/>
        <color theme="1"/>
        <rFont val="Arial"/>
        <family val="2"/>
        <scheme val="minor"/>
      </rPr>
      <t xml:space="preserve"> – דיווח באצווה על תנועה במערכת, בהתאמה למוגדר בנוהל </t>
    </r>
    <r>
      <rPr>
        <b/>
        <sz val="11"/>
        <color theme="8"/>
        <rFont val="Arial"/>
        <family val="2"/>
        <scheme val="minor"/>
      </rPr>
      <t>העברת תנועות במערכת</t>
    </r>
    <r>
      <rPr>
        <sz val="11"/>
        <color theme="1"/>
        <rFont val="Arial"/>
        <family val="2"/>
        <scheme val="minor"/>
      </rPr>
      <t xml:space="preserve"> ובנוהל </t>
    </r>
    <r>
      <rPr>
        <b/>
        <sz val="11"/>
        <color theme="8"/>
        <rFont val="Arial"/>
        <family val="2"/>
        <scheme val="minor"/>
      </rPr>
      <t>טבלאות משותפות</t>
    </r>
    <r>
      <rPr>
        <sz val="11"/>
        <color theme="1"/>
        <rFont val="Arial"/>
        <family val="2"/>
        <scheme val="minor"/>
      </rPr>
      <t xml:space="preserve"> </t>
    </r>
    <r>
      <rPr>
        <b/>
        <u/>
        <sz val="11"/>
        <color theme="1"/>
        <rFont val="Arial"/>
        <family val="2"/>
        <scheme val="minor"/>
      </rPr>
      <t>העדכניים</t>
    </r>
    <r>
      <rPr>
        <sz val="11"/>
        <color theme="1"/>
        <rFont val="Arial"/>
        <family val="2"/>
        <scheme val="minor"/>
      </rPr>
      <t>, אשר ישמש עבור מזהה חכם מסוג כרטיס חכם Calypso.</t>
    </r>
  </si>
  <si>
    <r>
      <rPr>
        <b/>
        <sz val="11"/>
        <color theme="1"/>
        <rFont val="Arial"/>
        <family val="2"/>
        <scheme val="minor"/>
      </rPr>
      <t>מָחָ"ר</t>
    </r>
    <r>
      <rPr>
        <sz val="11"/>
        <color theme="1"/>
        <rFont val="Arial"/>
        <family val="2"/>
        <scheme val="minor"/>
      </rPr>
      <t xml:space="preserve"> – אוסף של שירותים המסופקים לנוסע בתחבורה הציבורית באמצעות מערכת מרכזית </t>
    </r>
    <r>
      <rPr>
        <b/>
        <sz val="11"/>
        <color theme="1"/>
        <rFont val="Arial"/>
        <family val="2"/>
        <scheme val="minor"/>
      </rPr>
      <t>מ</t>
    </r>
    <r>
      <rPr>
        <sz val="11"/>
        <color theme="1"/>
        <rFont val="Arial"/>
        <family val="2"/>
        <scheme val="minor"/>
      </rPr>
      <t>בוססת על מידע המתקבל ממקורות שונים ל</t>
    </r>
    <r>
      <rPr>
        <b/>
        <sz val="11"/>
        <color theme="1"/>
        <rFont val="Arial"/>
        <family val="2"/>
        <scheme val="minor"/>
      </rPr>
      <t>ח</t>
    </r>
    <r>
      <rPr>
        <sz val="11"/>
        <color theme="1"/>
        <rFont val="Arial"/>
        <family val="2"/>
        <scheme val="minor"/>
      </rPr>
      <t>שבון מ</t>
    </r>
    <r>
      <rPr>
        <b/>
        <sz val="11"/>
        <color theme="1"/>
        <rFont val="Arial"/>
        <family val="2"/>
        <scheme val="minor"/>
      </rPr>
      <t>ר</t>
    </r>
    <r>
      <rPr>
        <sz val="11"/>
        <color theme="1"/>
        <rFont val="Arial"/>
        <family val="2"/>
        <scheme val="minor"/>
      </rPr>
      <t>וחק (מָחָ"ר, בלעז ABT). החשבון המרוחק משויך לנוסע ומאפשר לו את צריכת השירותים בחשבון באמצעות מסלקות ומרכזי שירות מסוגים שונים.</t>
    </r>
  </si>
  <si>
    <r>
      <t>חוזה מָחָ"ר</t>
    </r>
    <r>
      <rPr>
        <sz val="11"/>
        <color theme="1"/>
        <rFont val="Arial"/>
        <family val="2"/>
        <scheme val="minor"/>
      </rPr>
      <t xml:space="preserve"> – חוזה המיושם במזהה חכם רב-קו Calypso.</t>
    </r>
  </si>
  <si>
    <r>
      <rPr>
        <b/>
        <sz val="11"/>
        <rFont val="Arial"/>
        <family val="2"/>
        <scheme val="minor"/>
      </rPr>
      <t>אמצעי תיקוף</t>
    </r>
    <r>
      <rPr>
        <sz val="11"/>
        <rFont val="Arial"/>
        <family val="2"/>
        <scheme val="minor"/>
      </rPr>
      <t xml:space="preserve"> - ראו </t>
    </r>
    <r>
      <rPr>
        <b/>
        <sz val="11"/>
        <color theme="8"/>
        <rFont val="Arial"/>
        <family val="2"/>
        <scheme val="minor"/>
      </rPr>
      <t>הנחיות למימוש תיקוף בתחבורה הציבורית</t>
    </r>
    <r>
      <rPr>
        <sz val="11"/>
        <rFont val="Arial"/>
        <family val="2"/>
        <scheme val="minor"/>
      </rPr>
      <t xml:space="preserve"> </t>
    </r>
    <r>
      <rPr>
        <b/>
        <u/>
        <sz val="11"/>
        <rFont val="Arial"/>
        <family val="2"/>
        <scheme val="minor"/>
      </rPr>
      <t>העדכני</t>
    </r>
    <r>
      <rPr>
        <sz val="11"/>
        <rFont val="Arial"/>
        <family val="2"/>
        <scheme val="minor"/>
      </rPr>
      <t xml:space="preserve"> בקישור https://www.gov.il/he/departments/general/guidelines_for_the_implementation_of_means_of_validation_in_public_transportation</t>
    </r>
  </si>
  <si>
    <r>
      <t xml:space="preserve">מזהה נקודת גישה לנסיעה </t>
    </r>
    <r>
      <rPr>
        <sz val="11"/>
        <color theme="1"/>
        <rFont val="Arial"/>
        <family val="2"/>
        <scheme val="minor"/>
      </rPr>
      <t>– מספר חד-חד-ערכי בענף התחבורה הציבורית המייצג נקודת גישה לנסיעה, המשוייכת לרכב או תחנה.
מפעיל התח"צ עשוי להחליף את מספר נקודת הגישה לפני תחילת ביצוע הנסיעה, על פי צרכיו או על פי הנחיית הרשות.</t>
    </r>
  </si>
  <si>
    <r>
      <t xml:space="preserve">QR </t>
    </r>
    <r>
      <rPr>
        <sz val="11"/>
        <color theme="1"/>
        <rFont val="Arial"/>
        <family val="2"/>
        <scheme val="minor"/>
      </rPr>
      <t xml:space="preserve">– ניתן למצוא מידע נוסף באתר https://www.qrcode.com/en/
</t>
    </r>
    <r>
      <rPr>
        <sz val="11"/>
        <color theme="1"/>
        <rFont val="Calibri"/>
        <family val="2"/>
      </rPr>
      <t>← באמצעי התחבורה:</t>
    </r>
    <r>
      <rPr>
        <sz val="11"/>
        <color theme="1"/>
        <rFont val="Arial"/>
        <family val="2"/>
        <scheme val="minor"/>
      </rPr>
      <t xml:space="preserve">
</t>
    </r>
    <r>
      <rPr>
        <sz val="11"/>
        <color theme="1"/>
        <rFont val="Calibri"/>
        <family val="2"/>
      </rPr>
      <t xml:space="preserve">   • תקן - מתבסס על QR Code Model 2, </t>
    </r>
    <r>
      <rPr>
        <b/>
        <sz val="11"/>
        <color theme="1"/>
        <rFont val="Calibri"/>
        <family val="2"/>
      </rPr>
      <t>Version 3</t>
    </r>
    <r>
      <rPr>
        <sz val="11"/>
        <color theme="1"/>
        <rFont val="Calibri"/>
        <family val="2"/>
      </rPr>
      <t xml:space="preserve">, ECC Level M על פי תקן ISO/IEC18004:2015.
   • ישום - שלט QR המותקן  ברכב של אמצעי תחבורה ציבורית.
   • יעוד - ה-QR ייסרק באמצעות מצלמה של טלפונים סלולאריים עם יישומון יעודי לתיקוף ו/או באמצעות מצלמה של יחידת המבקר עם תוכנה ייעודית לפתיחת ביקורת נסיעה
← ביישומון הסלולארי:
   • תקן - מתבסס על QR Code Model 2, </t>
    </r>
    <r>
      <rPr>
        <b/>
        <sz val="11"/>
        <color theme="1"/>
        <rFont val="Calibri"/>
        <family val="2"/>
      </rPr>
      <t>Version 16</t>
    </r>
    <r>
      <rPr>
        <sz val="11"/>
        <color theme="1"/>
        <rFont val="Calibri"/>
        <family val="2"/>
      </rPr>
      <t>, ECC Level M על פי תקן ISO/IEC18004:2015.
   • ישום - מוצג במסך יישומון סלולארי כאסמכתא לביקורת להוכחת תיקוף על ידי הנוסע.
   • יעוד - ה-QR ייסרק באמצעות מצלמה של יחידת המבקר/שער עם תוכנה ייעודית לבקשת ביקורת נוסע.</t>
    </r>
  </si>
  <si>
    <r>
      <t xml:space="preserve">כללי עיגול לנתונים כספיים </t>
    </r>
    <r>
      <rPr>
        <sz val="11"/>
        <color theme="1"/>
        <rFont val="Arial"/>
        <family val="2"/>
        <scheme val="minor"/>
      </rPr>
      <t>– הנתונים הכספיים ייוצגו ב</t>
    </r>
    <r>
      <rPr>
        <b/>
        <sz val="11"/>
        <color theme="1"/>
        <rFont val="Arial"/>
        <family val="2"/>
        <scheme val="minor"/>
      </rPr>
      <t>אגורות</t>
    </r>
    <r>
      <rPr>
        <sz val="11"/>
        <color theme="1"/>
        <rFont val="Arial"/>
        <family val="2"/>
        <scheme val="minor"/>
      </rPr>
      <t xml:space="preserve">, כאשר לצורך חישובי הביניים והחישוב הסופי יעשה שימוש ב-6 ספרות מימין לנקודה העשרונית.
יש </t>
    </r>
    <r>
      <rPr>
        <b/>
        <sz val="11"/>
        <color theme="1"/>
        <rFont val="Arial"/>
        <family val="2"/>
        <scheme val="minor"/>
      </rPr>
      <t>להשמיט</t>
    </r>
    <r>
      <rPr>
        <sz val="11"/>
        <color theme="1"/>
        <rFont val="Arial"/>
        <family val="2"/>
        <scheme val="minor"/>
      </rPr>
      <t xml:space="preserve"> את כל הספרות מימין לנקודה העשרונית על תוצאת החישוב הסופית בלבד.
לדוגמא, תוצאת החישוב הסופית הינה 32853.658743 אגורות, אזי הנתון הכספי הינו 32853 אגורות, כלומר 328.53 ש"ח.</t>
    </r>
  </si>
  <si>
    <r>
      <t xml:space="preserve">ראו </t>
    </r>
    <r>
      <rPr>
        <b/>
        <sz val="11"/>
        <color theme="8"/>
        <rFont val="Arial"/>
        <family val="2"/>
        <scheme val="minor"/>
      </rPr>
      <t>אוגדן נהלי כרטוס חכם</t>
    </r>
    <r>
      <rPr>
        <sz val="11"/>
        <color theme="1"/>
        <rFont val="Arial"/>
        <family val="2"/>
        <charset val="177"/>
        <scheme val="minor"/>
      </rPr>
      <t xml:space="preserve"> </t>
    </r>
    <r>
      <rPr>
        <b/>
        <u/>
        <sz val="11"/>
        <color theme="1"/>
        <rFont val="Arial"/>
        <family val="2"/>
        <scheme val="minor"/>
      </rPr>
      <t>העדכני למועד כניסת הנחיה זו לתוקף</t>
    </r>
    <r>
      <rPr>
        <sz val="11"/>
        <color theme="1"/>
        <rFont val="Arial"/>
        <family val="2"/>
        <charset val="177"/>
        <scheme val="minor"/>
      </rPr>
      <t xml:space="preserve"> בקישור https://www.gov.il/he/departments/general/smart_ticketing
בכפוף להתאמות המתבקשות מאופי מתן חלק מהשירותים מרחוק ומסוגי המזהים החכמים הנתמכים.</t>
    </r>
  </si>
  <si>
    <r>
      <rPr>
        <b/>
        <sz val="11"/>
        <color theme="1"/>
        <rFont val="Arial"/>
        <family val="2"/>
        <scheme val="minor"/>
      </rPr>
      <t>יחידת המבקר</t>
    </r>
    <r>
      <rPr>
        <sz val="11"/>
        <color theme="1"/>
        <rFont val="Arial"/>
        <family val="2"/>
        <charset val="177"/>
        <scheme val="minor"/>
      </rPr>
      <t xml:space="preserve"> של מפעיל התח"צ תתמוך בביצוע ביקורת למזהים החכמים: </t>
    </r>
    <r>
      <rPr>
        <sz val="11"/>
        <color theme="1"/>
        <rFont val="Calibri"/>
        <family val="2"/>
        <charset val="177"/>
      </rPr>
      <t xml:space="preserve">כרטיס חכם בתקן Calypso, אסמכתא לביקורת המיוצגת כ-QR במסך </t>
    </r>
    <r>
      <rPr>
        <sz val="11"/>
        <color theme="1"/>
        <rFont val="Arial"/>
        <family val="2"/>
        <charset val="177"/>
        <scheme val="minor"/>
      </rPr>
      <t xml:space="preserve">יישומון סלולארי, </t>
    </r>
    <r>
      <rPr>
        <sz val="11"/>
        <color theme="1"/>
        <rFont val="Calibri"/>
        <family val="2"/>
        <charset val="177"/>
      </rPr>
      <t>כרטיס חיוב EMV.</t>
    </r>
  </si>
  <si>
    <r>
      <rPr>
        <b/>
        <sz val="11"/>
        <color theme="1"/>
        <rFont val="Arial"/>
        <family val="2"/>
        <scheme val="minor"/>
      </rPr>
      <t>שער התחנה</t>
    </r>
    <r>
      <rPr>
        <sz val="11"/>
        <color theme="1"/>
        <rFont val="Arial"/>
        <family val="2"/>
        <charset val="177"/>
        <scheme val="minor"/>
      </rPr>
      <t xml:space="preserve"> של מפעיל התח"צ יתמוך בפתיחת שער לאחר ביצוע ביקורת לתיקוף שביצע הנוסע במזהים החכמים: כרטיס חכם בתקן Calypso, אסמכתא לביקורת המיוצגת כ-QR במסך יישומון סלולארי וכרטיס חיוב EMV.</t>
    </r>
  </si>
  <si>
    <r>
      <rPr>
        <b/>
        <sz val="11"/>
        <color theme="1"/>
        <rFont val="Arial"/>
        <family val="2"/>
        <scheme val="minor"/>
      </rPr>
      <t xml:space="preserve">חלופות ליישום מזהה לנקודת גישה לנסיעה </t>
    </r>
    <r>
      <rPr>
        <sz val="11"/>
        <color theme="1"/>
        <rFont val="Arial"/>
        <family val="2"/>
        <charset val="177"/>
        <scheme val="minor"/>
      </rPr>
      <t xml:space="preserve">- מפעיל התח"צ:
</t>
    </r>
    <r>
      <rPr>
        <sz val="11"/>
        <color theme="1"/>
        <rFont val="Calibri"/>
        <family val="2"/>
      </rPr>
      <t>•</t>
    </r>
    <r>
      <rPr>
        <sz val="11"/>
        <color theme="1"/>
        <rFont val="Calibri"/>
        <family val="2"/>
        <charset val="177"/>
      </rPr>
      <t xml:space="preserve"> רשאי ליישם כ-QR על גבי </t>
    </r>
    <r>
      <rPr>
        <sz val="11"/>
        <color theme="1"/>
        <rFont val="Arial"/>
        <family val="2"/>
        <charset val="177"/>
        <scheme val="minor"/>
      </rPr>
      <t xml:space="preserve">המסך הראשי (מסך ברירת המחדל) בתצוגת אמצעי התיקוף הקיימים אצלו </t>
    </r>
    <r>
      <rPr>
        <u/>
        <sz val="11"/>
        <color theme="1"/>
        <rFont val="Arial"/>
        <family val="2"/>
        <scheme val="minor"/>
      </rPr>
      <t>במקום</t>
    </r>
    <r>
      <rPr>
        <sz val="11"/>
        <color theme="1"/>
        <rFont val="Arial"/>
        <family val="2"/>
        <charset val="177"/>
        <scheme val="minor"/>
      </rPr>
      <t xml:space="preserve"> או </t>
    </r>
    <r>
      <rPr>
        <u/>
        <sz val="11"/>
        <color theme="1"/>
        <rFont val="Arial"/>
        <family val="2"/>
        <scheme val="minor"/>
      </rPr>
      <t>בנוסף</t>
    </r>
    <r>
      <rPr>
        <sz val="11"/>
        <color theme="1"/>
        <rFont val="Arial"/>
        <family val="2"/>
        <charset val="177"/>
        <scheme val="minor"/>
      </rPr>
      <t xml:space="preserve"> על היישום על גבי שלט.
</t>
    </r>
    <r>
      <rPr>
        <sz val="11"/>
        <color theme="1"/>
        <rFont val="Calibri"/>
        <family val="2"/>
      </rPr>
      <t>•</t>
    </r>
    <r>
      <rPr>
        <sz val="11"/>
        <color theme="1"/>
        <rFont val="Calibri"/>
        <family val="2"/>
        <charset val="177"/>
      </rPr>
      <t xml:space="preserve"> רשאי ליישם כ-QR על גבי </t>
    </r>
    <r>
      <rPr>
        <sz val="11"/>
        <color theme="1"/>
        <rFont val="Arial"/>
        <family val="2"/>
        <charset val="177"/>
        <scheme val="minor"/>
      </rPr>
      <t xml:space="preserve">מסכים ראשיים (מסכי ברירת מחדל) בתצוגות של מכשירים נוספים הקיימים אצלו ואשר הינם נגישים לנוסעים </t>
    </r>
    <r>
      <rPr>
        <u/>
        <sz val="11"/>
        <color theme="1"/>
        <rFont val="Arial"/>
        <family val="2"/>
        <scheme val="minor"/>
      </rPr>
      <t>בנוסף</t>
    </r>
    <r>
      <rPr>
        <sz val="11"/>
        <color theme="1"/>
        <rFont val="Arial"/>
        <family val="2"/>
        <charset val="177"/>
        <scheme val="minor"/>
      </rPr>
      <t xml:space="preserve"> על היישום על גבי שלט ו/או מסך אמצעי התיקוף.
</t>
    </r>
    <r>
      <rPr>
        <sz val="11"/>
        <color theme="1"/>
        <rFont val="Calibri"/>
        <family val="2"/>
      </rPr>
      <t>•</t>
    </r>
    <r>
      <rPr>
        <sz val="11"/>
        <color theme="1"/>
        <rFont val="Calibri"/>
        <family val="2"/>
        <charset val="177"/>
      </rPr>
      <t xml:space="preserve"> נדרש ליישם כאיכון מיקום של תחנה רכבתית </t>
    </r>
    <r>
      <rPr>
        <u/>
        <sz val="11"/>
        <color theme="1"/>
        <rFont val="Calibri"/>
        <family val="2"/>
      </rPr>
      <t>במקום</t>
    </r>
    <r>
      <rPr>
        <sz val="11"/>
        <color theme="1"/>
        <rFont val="Calibri"/>
        <family val="2"/>
        <charset val="177"/>
      </rPr>
      <t xml:space="preserve"> ליישם על גבי שלט.</t>
    </r>
    <r>
      <rPr>
        <sz val="11"/>
        <color theme="1"/>
        <rFont val="Arial"/>
        <family val="2"/>
        <scheme val="minor"/>
      </rPr>
      <t xml:space="preserve"> במידת הצורך, יתקין מפעיל התח"צ ציוד מסוג GPS Repeater המותאם לערוצים שנעשה בהם שימוש בארץ.</t>
    </r>
  </si>
  <si>
    <r>
      <rPr>
        <b/>
        <sz val="11"/>
        <color theme="1"/>
        <rFont val="Arial"/>
        <family val="2"/>
        <scheme val="minor"/>
      </rPr>
      <t>כמות שלטי ה-QR</t>
    </r>
    <r>
      <rPr>
        <sz val="11"/>
        <color theme="1"/>
        <rFont val="Arial"/>
        <family val="2"/>
        <charset val="177"/>
        <scheme val="minor"/>
      </rPr>
      <t xml:space="preserve"> שתותקן על ידי מפעיל התח"צ ברכב = כמות הפתחים +2.</t>
    </r>
  </si>
  <si>
    <r>
      <rPr>
        <b/>
        <sz val="11"/>
        <color theme="1"/>
        <rFont val="Arial"/>
        <family val="2"/>
        <scheme val="minor"/>
      </rPr>
      <t>מיקום התקנת שלטי ה-QR</t>
    </r>
    <r>
      <rPr>
        <sz val="11"/>
        <color theme="1"/>
        <rFont val="Arial"/>
        <family val="2"/>
        <charset val="177"/>
        <scheme val="minor"/>
      </rPr>
      <t xml:space="preserve"> יהיה במרחב הרכב בסמוך לפתחים.</t>
    </r>
  </si>
  <si>
    <t>5.13.1</t>
  </si>
  <si>
    <t>5.13.2</t>
  </si>
  <si>
    <r>
      <t xml:space="preserve">תהליך </t>
    </r>
    <r>
      <rPr>
        <u/>
        <sz val="11"/>
        <color theme="1"/>
        <rFont val="Arial"/>
        <family val="2"/>
        <scheme val="minor"/>
      </rPr>
      <t>עיתי</t>
    </r>
    <r>
      <rPr>
        <sz val="11"/>
        <color theme="1"/>
        <rFont val="Arial"/>
        <family val="2"/>
        <scheme val="minor"/>
      </rPr>
      <t xml:space="preserve"> שמפעיל התָּמָ"ר מבצע בחשבון המרוחק של הנוסע, </t>
    </r>
    <r>
      <rPr>
        <u/>
        <sz val="11"/>
        <color theme="1"/>
        <rFont val="Arial"/>
        <family val="2"/>
        <scheme val="minor"/>
      </rPr>
      <t>לאחר</t>
    </r>
    <r>
      <rPr>
        <sz val="11"/>
        <color theme="1"/>
        <rFont val="Arial"/>
        <family val="2"/>
        <scheme val="minor"/>
      </rPr>
      <t xml:space="preserve"> מתן השירות לנוסע בפועל (Post paid), בכל פעם שהחשיפה שחושבה במהלך ההתחשבנות הגיעה לרף הדורש שיכוך של הסיכון.
ייתכנו חיובים גם לאחר מועד סגירת החשבון, במידה ונתקבלו דיווחים על אירועי תיקוף שנעשו באמצעות מזהים חכמים שאינם יישומון סלולארי, כמו לדוגמא מזהה חכם מסוג כרטיס רב-קו Calypso, אשר לא נמחק ממנו חוזה המָחָ"ר במעמד סגירת החשבון המרוחק.</t>
    </r>
  </si>
  <si>
    <r>
      <t xml:space="preserve">תהליך שמפעיל המַמָּ"שׁ מבצע בחשבון המרוחק של הנוסע, </t>
    </r>
    <r>
      <rPr>
        <u/>
        <sz val="11"/>
        <color theme="1"/>
        <rFont val="Arial"/>
        <family val="2"/>
        <scheme val="minor"/>
      </rPr>
      <t>לפני</t>
    </r>
    <r>
      <rPr>
        <sz val="11"/>
        <color theme="1"/>
        <rFont val="Arial"/>
        <family val="2"/>
        <scheme val="minor"/>
      </rPr>
      <t xml:space="preserve"> מתן השירות לנוסע בפועל (Pre paid).</t>
    </r>
  </si>
  <si>
    <r>
      <rPr>
        <b/>
        <sz val="11"/>
        <color theme="1"/>
        <rFont val="Arial"/>
        <family val="2"/>
        <scheme val="minor"/>
      </rPr>
      <t>החזר בגין יתרת חוזה כלואה</t>
    </r>
    <r>
      <rPr>
        <sz val="11"/>
        <color theme="1"/>
        <rFont val="Arial"/>
        <family val="2"/>
        <scheme val="minor"/>
      </rPr>
      <t xml:space="preserve"> בעבור חוזה הנמצא על גבי הכרטיס החכם ושלא ניתן לנצל את יתרתו בשל פגות תוקף הפרופיל ו/או בשל פגות תוקף הכרטיס.</t>
    </r>
  </si>
  <si>
    <t xml:space="preserve">בסעיפים אחרים
</t>
  </si>
  <si>
    <r>
      <rPr>
        <b/>
        <sz val="11"/>
        <color theme="1"/>
        <rFont val="Arial"/>
        <family val="2"/>
        <scheme val="minor"/>
      </rPr>
      <t>פתיחת ביקורת נסיעה</t>
    </r>
    <r>
      <rPr>
        <sz val="11"/>
        <color theme="1"/>
        <rFont val="Arial"/>
        <family val="2"/>
        <scheme val="minor"/>
      </rPr>
      <t xml:space="preserve"> תתבצע באמצעות חיבור מקוון (Online) למשרד האחורי של מפעיל התח"צ ומשם לשַׁמָּ"שׁ.</t>
    </r>
  </si>
  <si>
    <r>
      <rPr>
        <u/>
        <sz val="11"/>
        <color theme="1"/>
        <rFont val="Arial"/>
        <family val="2"/>
        <scheme val="minor"/>
      </rPr>
      <t>מועד הסיום (בחודשים)</t>
    </r>
    <r>
      <rPr>
        <sz val="11"/>
        <color theme="1"/>
        <rFont val="Arial"/>
        <family val="2"/>
        <charset val="177"/>
        <scheme val="minor"/>
      </rPr>
      <t xml:space="preserve">
1.5+T
3-D
D</t>
    </r>
  </si>
  <si>
    <t>מפעיל התח"צ יעביר בקשה לזיהוי נקודת גישה לנסיעה עבור מבקר / שער תחנה המבקש להתחיל בביצוע ביקורת בנסיעה נבחרת בתחבורה הציבורית. הבקשה תכיל פרטים הידועים למפעיל התח"צ כגון מספר נקודת הגישה לנסיעה (המתקבל למשל מקריאת QR, Beacon, NFC או באמצעות תרגום איכון מיקום ב-GPS), מיקום המבקר / שער התחנה בעת הבקשה (נ.צ.).</t>
  </si>
  <si>
    <t>LicenseID</t>
  </si>
  <si>
    <t>מייצג את מספר חד-ערכי של רישוי של הרכב עליו מותקן ה-QR או ה-Beacon.</t>
  </si>
  <si>
    <t>חתימת זמן UTC, שעון 24 שעות בפורמט "YYYYMMDDhhmmss".
הקשר בין מספר נקודת גישה לנסיעה לבין מספר הרישוי הינו חד-חד-ערכי (1:1) למועד תחילת התוקף.
מועד תחילת התוקף יהיה עתידי ביחס למועד הדיווח.</t>
  </si>
  <si>
    <t>מפעיל התח"צ יעביר עבור כל נקודת גישה לנסיעה מספר מזהה חד-ערכי אצלו הנכון למועד תחילת תקפות מוגדר. מספר נקודת הגישה לנסיעה יסייע למפעיל התָּמָ"ר בהתחשבנות מול הנוסע. מפעיל התח"צ עשוי להחליף את מספר נקודת הגישה לפני פתיחת הדלתות בתחנת המוצא, על פי צרכיו ובהתאם להנחיית הרשות.</t>
  </si>
  <si>
    <r>
      <t xml:space="preserve">מספר חד-ערכי אצל מפעיל התח"צ המייצג נקודת גישה לביצוע נסיעה ברכב ספציפי והמיושם באמצעות אמצעי התיקוף.
3 הספרות הפחות משמעותיות (Least Significant Digits) מבטאות מספר חד-ערכי המייצג קוד מפעיל התח"צ מתוך טבלת </t>
    </r>
    <r>
      <rPr>
        <b/>
        <sz val="11"/>
        <color theme="8"/>
        <rFont val="Arial"/>
        <family val="2"/>
        <scheme val="minor"/>
      </rPr>
      <t>קודי מפעילים</t>
    </r>
    <r>
      <rPr>
        <sz val="11"/>
        <color theme="1"/>
        <rFont val="Arial"/>
        <family val="2"/>
        <scheme val="minor"/>
      </rPr>
      <t xml:space="preserve"> בנהלי הכרטוס.
מפעיל התח"צ עשוי להחליף את מספר נקודת הגישה לפני פתיחת הדלתות בתחנת המוצא, על פי צרכיו ובהתאם להנחיות הרשות.</t>
    </r>
  </si>
  <si>
    <t>השַׁמָּ"שׁ יחזיר כתשובה לבקשה את סוג נקודת הגישה לנסיעה ואסמכתא למבקר / שער התחנה שדרכה מבקש המבקר להתחיל את ביקורת הנסיעה או דרכה מבקש שער התחנה לאפשר את פתיחתו. התשובה תסייע למפעיל התח"צ בביצוע ביקורת לתיקוף המתאים בחשבון המרוחק של הנוסע או בהחלטה לגבי פתיחת השער בתחנה.</t>
  </si>
  <si>
    <t>מספר מטעם הרשות המייצג אסמכתא למבקר בנסיעה ברכב ספציפי או בתחנה רכבתית ספציפית.</t>
  </si>
  <si>
    <t>מייצג את גרסת השדר הנכנס שעבורו יוצא שדר זה.</t>
  </si>
  <si>
    <r>
      <t xml:space="preserve">פרופיל מטיב 1 של הנוסע, כמוגדר בחשבון המרוחק, ערך מתוך </t>
    </r>
    <r>
      <rPr>
        <b/>
        <sz val="11"/>
        <color theme="8"/>
        <rFont val="Arial"/>
        <family val="2"/>
        <scheme val="minor"/>
      </rPr>
      <t>טבלת קודי אישור לזכאות</t>
    </r>
    <r>
      <rPr>
        <sz val="11"/>
        <color theme="1"/>
        <rFont val="Arial"/>
        <family val="2"/>
        <scheme val="minor"/>
      </rPr>
      <t xml:space="preserve"> מנוהל </t>
    </r>
    <r>
      <rPr>
        <b/>
        <sz val="11"/>
        <color theme="8"/>
        <rFont val="Arial"/>
        <family val="2"/>
        <scheme val="minor"/>
      </rPr>
      <t>טבלאות משותפות</t>
    </r>
    <r>
      <rPr>
        <sz val="11"/>
        <color theme="1"/>
        <rFont val="Arial"/>
        <family val="2"/>
        <scheme val="minor"/>
      </rPr>
      <t xml:space="preserve"> לכרטוס חכם</t>
    </r>
  </si>
  <si>
    <r>
      <t xml:space="preserve">פרופיל מטיב 2 של הנוסע, כמוגדר בחשבון המרוחק, ערך מתוך </t>
    </r>
    <r>
      <rPr>
        <b/>
        <sz val="11"/>
        <color theme="8"/>
        <rFont val="Arial"/>
        <family val="2"/>
        <scheme val="minor"/>
      </rPr>
      <t>טבלת קודי אישור לזכאות</t>
    </r>
    <r>
      <rPr>
        <sz val="11"/>
        <color theme="1"/>
        <rFont val="Arial"/>
        <family val="2"/>
        <scheme val="minor"/>
      </rPr>
      <t xml:space="preserve"> מנוהל </t>
    </r>
    <r>
      <rPr>
        <b/>
        <sz val="11"/>
        <color theme="8"/>
        <rFont val="Arial"/>
        <family val="2"/>
        <scheme val="minor"/>
      </rPr>
      <t>טבלאות משותפות</t>
    </r>
    <r>
      <rPr>
        <sz val="11"/>
        <color theme="1"/>
        <rFont val="Arial"/>
        <family val="2"/>
        <scheme val="minor"/>
      </rPr>
      <t xml:space="preserve"> לכרטוס חכם</t>
    </r>
  </si>
  <si>
    <r>
      <t xml:space="preserve">שדר נכנס: בקשת זיהוי נקודת גישה לנסיעה </t>
    </r>
    <r>
      <rPr>
        <sz val="14"/>
        <rFont val="Arial"/>
        <family val="2"/>
        <scheme val="minor"/>
      </rPr>
      <t>שמספרו 7 מבוטל</t>
    </r>
  </si>
  <si>
    <r>
      <t>שדר יוצא: תשובת זיהוי נקודת גישה לנסיעה</t>
    </r>
    <r>
      <rPr>
        <sz val="14"/>
        <rFont val="Arial"/>
        <family val="2"/>
        <scheme val="minor"/>
      </rPr>
      <t xml:space="preserve"> שמספרו 8 מבוטל</t>
    </r>
  </si>
  <si>
    <r>
      <t xml:space="preserve">מספר חד-ערכי אצל מפעיל התח"צ המייצג נקודת גישה לביצוע נסיעה ברכב ספציפי והמיושם באמצעות אמצעי התיקוף.
3 הספרות הפחות משמעותיות (Least Significant Digits) מבטאות מספר חד-ערכי המייצג קוד מפעיל התח"צ מתוך טבלת </t>
    </r>
    <r>
      <rPr>
        <b/>
        <sz val="11"/>
        <color theme="8"/>
        <rFont val="Arial"/>
        <family val="2"/>
        <scheme val="minor"/>
      </rPr>
      <t>קודי מפעילים</t>
    </r>
    <r>
      <rPr>
        <sz val="11"/>
        <color theme="1"/>
        <rFont val="Arial"/>
        <family val="2"/>
        <scheme val="minor"/>
      </rPr>
      <t xml:space="preserve"> בנהלי הכרטוס.
אצל מפעיל תח"צ רכבתי, מספר נקודת הגישה לנסיעה הינו שרשור של מספר תחנה כמוגדר ב</t>
    </r>
    <r>
      <rPr>
        <b/>
        <sz val="11"/>
        <color theme="8"/>
        <rFont val="Arial"/>
        <family val="2"/>
        <scheme val="minor"/>
      </rPr>
      <t>מערך הרישוי</t>
    </r>
    <r>
      <rPr>
        <sz val="11"/>
        <color theme="1"/>
        <rFont val="Arial"/>
        <family val="2"/>
        <scheme val="minor"/>
      </rPr>
      <t xml:space="preserve"> (5 ספרות - s) ומספר מפעיל  (3 ספרות - p) מרופדים באפסים בפורמט sssssppp.
מפעיל התח"צ עשוי להחליף את מספר נקודת הגישה לפני פתיחת הדלתות בתחנת המוצא, על פי צרכיו ובהתאם להנחיות הרשות.</t>
    </r>
  </si>
  <si>
    <r>
      <t>שדר נכנס: בדיקת זמינות השירות - תח"צ</t>
    </r>
    <r>
      <rPr>
        <sz val="14"/>
        <rFont val="Arial"/>
        <family val="2"/>
        <scheme val="minor"/>
      </rPr>
      <t xml:space="preserve"> שמספרו 16 מבוטל</t>
    </r>
  </si>
  <si>
    <r>
      <t>שדר נכנס: בדיקת זמינות השירות - תָּמָ"ר</t>
    </r>
    <r>
      <rPr>
        <sz val="14"/>
        <rFont val="Arial"/>
        <family val="2"/>
        <scheme val="minor"/>
      </rPr>
      <t xml:space="preserve"> שמספרו 1 מבוטל</t>
    </r>
  </si>
  <si>
    <t>JAPNGrouping:[{GroupNumber,JAPN}]</t>
  </si>
  <si>
    <t>מקבץ מספרי נקודת גישה לנסיעה</t>
  </si>
  <si>
    <t>השַׁמָּ"שׁ יחזיר למפעיל התָּמָ"ר מקבצים של מספרי נקודות גישה לנסיעה, המשוייכים לאותו אמצעי תחבורה.</t>
  </si>
  <si>
    <t>מערך של מקבצים המייצג שיוך של מספרי נקודות גישה לנסיעה לאמצעי תחבורה מוכרים בענף.
מספרי נקודות גישה לנסיעה, שאינן משוייכות לאמצעי תחבורה מוכר בענף, יקובצו תחת קבוצה שמספרה 0.</t>
  </si>
  <si>
    <t>Incoming Message: Validation</t>
  </si>
  <si>
    <t>מפעיל תָּמָ"ר / תח"צ</t>
  </si>
  <si>
    <t>מפעיל התָּמָ"ר / תח"צ יעביר את הפרטים הרלוונטיים עבור תיקוף הכניסה לאמצעי התחבורה. בעבור מודל תיקוף CI/CO יעביר המפעיל תיקוף גם ביציאה. בעבור מודל תיקוף CI/BO יעביר מפעיל תָּמָ"ר תיקוף גם ביציאה.</t>
  </si>
  <si>
    <t xml:space="preserve">דיווחים.אירוע יוצא.תיקופי יישומון סלולארי
</t>
  </si>
  <si>
    <t>מבנה אירועים בקובץ דיווח עבור מערכת ה-BI</t>
  </si>
  <si>
    <t>הרשות תעביר את כל התיקופים הרלוונטיים שדווחו על ידי מפעילי התָּמָ"ר למערכת ה-BI.</t>
  </si>
  <si>
    <t>מבנה אירועים בקובץ דיווח עבור מפעילים וגורמים מאושרים</t>
  </si>
  <si>
    <r>
      <t xml:space="preserve">3 ספרות, ריפוד באפסים, מייצג מזהה חד-ערכי של סוג ארוע הדיווח בקובץ וכן מאפשר ניהול גרסאות לסוג רשומת הדיווח, </t>
    </r>
    <r>
      <rPr>
        <b/>
        <sz val="11"/>
        <color theme="1"/>
        <rFont val="Arial"/>
        <family val="2"/>
        <scheme val="minor"/>
      </rPr>
      <t>ערך קבוע 011</t>
    </r>
  </si>
  <si>
    <t>הנחיה זו באה בנוסף לכתוב בנהלי הכרטוס החכם והנחיות אחרות בנושא הרב-קו ואינה באה לגרוע מהן אלא להוסיף עליהן. כמו כן, אין בה כדי לגרוע מהשימוש ומיישום הרב-קו.</t>
  </si>
  <si>
    <r>
      <t xml:space="preserve">מתן אפשרות לתשלום </t>
    </r>
    <r>
      <rPr>
        <u/>
        <sz val="11"/>
        <color theme="1"/>
        <rFont val="Arial"/>
        <family val="2"/>
        <scheme val="minor"/>
      </rPr>
      <t>מראש</t>
    </r>
    <r>
      <rPr>
        <sz val="11"/>
        <color theme="1"/>
        <rFont val="Arial"/>
        <family val="2"/>
        <charset val="177"/>
        <scheme val="minor"/>
      </rPr>
      <t xml:space="preserve"> או </t>
    </r>
    <r>
      <rPr>
        <u/>
        <sz val="11"/>
        <color theme="1"/>
        <rFont val="Arial"/>
        <family val="2"/>
        <scheme val="minor"/>
      </rPr>
      <t>בדיעבד</t>
    </r>
    <r>
      <rPr>
        <sz val="11"/>
        <color theme="1"/>
        <rFont val="Arial"/>
        <family val="2"/>
        <scheme val="minor"/>
      </rPr>
      <t xml:space="preserve"> </t>
    </r>
    <r>
      <rPr>
        <sz val="11"/>
        <color theme="1"/>
        <rFont val="Arial"/>
        <family val="2"/>
        <charset val="177"/>
        <scheme val="minor"/>
      </rPr>
      <t>בעבור השירותים הרלוונטיים במגוון אמצעי תשלום.</t>
    </r>
  </si>
  <si>
    <t>מתן אפשרות לנוסע לשייך לחשבון המרוחק מגוון מזהים חכמים ומגוון אמצעי תשלום.</t>
  </si>
  <si>
    <t>גיוון ערוצי השירות, אמצעי התשלום ואמצעי הכרטוס העומדים לרשות הנוסעים לצריכת שירותי תחבורה ציבורית.</t>
  </si>
  <si>
    <t>3.5</t>
  </si>
  <si>
    <r>
      <t xml:space="preserve">אסימון חשבון מרוחק </t>
    </r>
    <r>
      <rPr>
        <sz val="11"/>
        <color theme="1"/>
        <rFont val="Arial"/>
        <family val="2"/>
        <scheme val="minor"/>
      </rPr>
      <t xml:space="preserve">– מספר חד-חד-ערכי המייצג מספר חשבון מרוחק, אשר עשוי להיות משויך למזהה חכם </t>
    </r>
    <r>
      <rPr>
        <u/>
        <sz val="11"/>
        <color theme="1"/>
        <rFont val="Arial"/>
        <family val="2"/>
        <scheme val="minor"/>
      </rPr>
      <t>מכל סוג</t>
    </r>
    <r>
      <rPr>
        <sz val="11"/>
        <color theme="1"/>
        <rFont val="Arial"/>
        <family val="2"/>
        <scheme val="minor"/>
      </rPr>
      <t>.</t>
    </r>
  </si>
  <si>
    <r>
      <rPr>
        <b/>
        <sz val="11"/>
        <rFont val="Arial"/>
        <family val="2"/>
        <scheme val="minor"/>
      </rPr>
      <t>מזהה נוסע</t>
    </r>
    <r>
      <rPr>
        <sz val="11"/>
        <rFont val="Arial"/>
        <family val="2"/>
        <scheme val="minor"/>
      </rPr>
      <t xml:space="preserve"> - מזהה חד-חד-ערכי של הנוסע, המהווה תחליף לתעודת זהות. מזהה נוסע נוצר בהתאם להגדרות ב</t>
    </r>
    <r>
      <rPr>
        <b/>
        <sz val="11"/>
        <color theme="8"/>
        <rFont val="Arial"/>
        <family val="2"/>
        <scheme val="minor"/>
      </rPr>
      <t>מסמך האבטחה של המערכת</t>
    </r>
    <r>
      <rPr>
        <sz val="11"/>
        <rFont val="Arial"/>
        <family val="2"/>
        <scheme val="minor"/>
      </rPr>
      <t>.</t>
    </r>
  </si>
  <si>
    <r>
      <t xml:space="preserve">נקודת גישה לנסיעה </t>
    </r>
    <r>
      <rPr>
        <sz val="11"/>
        <color theme="1"/>
        <rFont val="Arial"/>
        <family val="2"/>
        <scheme val="minor"/>
      </rPr>
      <t xml:space="preserve">– ממשק לאמצעי תיקוף, אשר מותקן ע"י מפעיל התח"צ ברכב או בתחנה פתוחה או בתחנה סגורה עם שער גישה.
</t>
    </r>
    <r>
      <rPr>
        <sz val="11"/>
        <color theme="1"/>
        <rFont val="Calibri"/>
        <family val="2"/>
      </rPr>
      <t>←</t>
    </r>
    <r>
      <rPr>
        <sz val="11"/>
        <color theme="1"/>
        <rFont val="Arial"/>
        <family val="2"/>
        <scheme val="minor"/>
      </rPr>
      <t xml:space="preserve">ברכבים יעשה שימוש בממשקים הבאים:
</t>
    </r>
    <r>
      <rPr>
        <sz val="11"/>
        <color theme="1"/>
        <rFont val="Calibri"/>
        <family val="2"/>
      </rPr>
      <t>•</t>
    </r>
    <r>
      <rPr>
        <sz val="11"/>
        <color theme="1"/>
        <rFont val="Arial"/>
        <family val="2"/>
        <scheme val="minor"/>
      </rPr>
      <t xml:space="preserve"> שלט ו/או תצוגת מסך בתקן QR Code עבור מזהה חכם מסוג יישומון סלולארי.
• קורא QR Code עבור מזהה חכם מסוג יישומון סלולארי.
</t>
    </r>
    <r>
      <rPr>
        <sz val="11"/>
        <color theme="1"/>
        <rFont val="Calibri"/>
        <family val="2"/>
      </rPr>
      <t>•</t>
    </r>
    <r>
      <rPr>
        <sz val="11"/>
        <color theme="1"/>
        <rFont val="Arial"/>
        <family val="2"/>
        <scheme val="minor"/>
      </rPr>
      <t xml:space="preserve"> BLE בתקן iBeacon ו/או Eddystone עבוד מזהה חכם מסוג יישומון סלולארי.
</t>
    </r>
    <r>
      <rPr>
        <sz val="11"/>
        <color theme="1"/>
        <rFont val="Calibri"/>
        <family val="2"/>
      </rPr>
      <t xml:space="preserve">• NFC בתקן Calypso ובתקן EMV עבור מזהים חכמים מסוג רב-קו Calypso וכרטיס חיוב EMV.
← בתחנות פתוחות וסגורות של מפעילים רכבתיים יעשה שימוש בממשקים הבאים:
• </t>
    </r>
    <r>
      <rPr>
        <sz val="11"/>
        <color theme="1"/>
        <rFont val="Arial"/>
        <family val="2"/>
        <scheme val="minor"/>
      </rPr>
      <t>GPS בתקנים הנהוגים בטלפונים סלולאריים עבור מזהה חכם מסוג יישומון סלולארי.
• קורא QR Code עבור מזהה חכם מסוג יישומון סלולארי.
• NFC בתקן Calypso ובתקן EMV עבור מזהים חכמים מסוג רב-קו Calypso וכרטיס חיוב EMV.</t>
    </r>
  </si>
  <si>
    <t xml:space="preserve">
</t>
  </si>
  <si>
    <r>
      <rPr>
        <b/>
        <sz val="11"/>
        <color theme="1"/>
        <rFont val="Arial"/>
        <family val="2"/>
        <scheme val="minor"/>
      </rPr>
      <t>שלט QR</t>
    </r>
    <r>
      <rPr>
        <sz val="11"/>
        <color theme="1"/>
        <rFont val="Arial"/>
        <family val="2"/>
        <charset val="177"/>
        <scheme val="minor"/>
      </rPr>
      <t xml:space="preserve"> - מותקן ברכב של אמצעי תחבורה ציבורית. המידע המקודד ל-QR מייצג </t>
    </r>
    <r>
      <rPr>
        <b/>
        <sz val="11"/>
        <color theme="1"/>
        <rFont val="Arial"/>
        <family val="2"/>
        <scheme val="minor"/>
      </rPr>
      <t>מספר</t>
    </r>
    <r>
      <rPr>
        <sz val="11"/>
        <color theme="1"/>
        <rFont val="Arial"/>
        <family val="2"/>
        <charset val="177"/>
        <scheme val="minor"/>
      </rPr>
      <t xml:space="preserve"> עשרוני שלם, בעל </t>
    </r>
    <r>
      <rPr>
        <u/>
        <sz val="11"/>
        <color theme="1"/>
        <rFont val="Arial"/>
        <family val="2"/>
        <scheme val="minor"/>
      </rPr>
      <t>עד</t>
    </r>
    <r>
      <rPr>
        <sz val="11"/>
        <color theme="1"/>
        <rFont val="Arial"/>
        <family val="2"/>
        <charset val="177"/>
        <scheme val="minor"/>
      </rPr>
      <t xml:space="preserve"> 101 ספרות, אשר הינו חד-חד-ערכי בצי הרכבים של המפעיל.
שלושת הספרות האחרונות (Least Significant Digits) של המספר לעיל יהיו קבועות וייצגו  את קוד המפעיל, כפי שמוגדר בנוהל </t>
    </r>
    <r>
      <rPr>
        <b/>
        <sz val="11"/>
        <color theme="8"/>
        <rFont val="Arial"/>
        <family val="2"/>
        <scheme val="minor"/>
      </rPr>
      <t>טבלאות משותפות</t>
    </r>
    <r>
      <rPr>
        <sz val="11"/>
        <color theme="1"/>
        <rFont val="Arial"/>
        <family val="2"/>
        <charset val="177"/>
        <scheme val="minor"/>
      </rPr>
      <t xml:space="preserve"> העדכני של נהלי הכרטוס. המספר יהא חד-חד-ערכי בענף התחבורה הציבורית בישראל ויהווה </t>
    </r>
    <r>
      <rPr>
        <b/>
        <sz val="11"/>
        <color theme="1"/>
        <rFont val="Arial"/>
        <family val="2"/>
        <scheme val="minor"/>
      </rPr>
      <t>מזהה לנקודת גישה לנסיעה</t>
    </r>
    <r>
      <rPr>
        <sz val="11"/>
        <color theme="1"/>
        <rFont val="Arial"/>
        <family val="2"/>
        <scheme val="minor"/>
      </rPr>
      <t>.</t>
    </r>
  </si>
  <si>
    <t xml:space="preserve">
</t>
  </si>
  <si>
    <r>
      <t xml:space="preserve">אסמכתא למבקר / לתחנה </t>
    </r>
    <r>
      <rPr>
        <sz val="11"/>
        <color theme="1"/>
        <rFont val="Arial"/>
        <family val="2"/>
        <scheme val="minor"/>
      </rPr>
      <t xml:space="preserve">– ערך חד-חד-ערכי מטעם הרשות, המייצג אסמכתא לפתיחת ביקורת נסיעה ברכב ספציפי או בתחנה רכבתית ספציפית ומיושם באמצעות הערך המקודד ל-QR Code, המשלב מידע רלוונטי העשוי לסייע למפעיל התח"צ ביצוע ביקורת לנוסע, על פי כללים המוגדרים ע"י הרשות.
הערך המקודד לתוך האסמכתא למבקר / לתחנה מכיל </t>
    </r>
    <r>
      <rPr>
        <u/>
        <sz val="11"/>
        <color theme="1"/>
        <rFont val="Arial"/>
        <family val="2"/>
        <scheme val="minor"/>
      </rPr>
      <t>מידע משמעותי</t>
    </r>
    <r>
      <rPr>
        <sz val="11"/>
        <color theme="1"/>
        <rFont val="Arial"/>
        <family val="2"/>
        <scheme val="minor"/>
      </rPr>
      <t xml:space="preserve">.
← 8 הספרות הפחות משמעותיות משמשות 3 שדות קבועים, מרופדים באפסים ובמבנה קבוע:
   • 3 הספרות הפחות משמעותיות (Least Significant Digits) מבטאות מספר חד-ערכי המייצג קוד מפעיל </t>
    </r>
    <r>
      <rPr>
        <b/>
        <sz val="11"/>
        <color theme="1"/>
        <rFont val="Arial"/>
        <family val="2"/>
        <scheme val="minor"/>
      </rPr>
      <t>תח"צ</t>
    </r>
    <r>
      <rPr>
        <sz val="11"/>
        <color theme="1"/>
        <rFont val="Arial"/>
        <family val="2"/>
        <scheme val="minor"/>
      </rPr>
      <t xml:space="preserve"> מתוך </t>
    </r>
    <r>
      <rPr>
        <b/>
        <sz val="11"/>
        <color theme="8"/>
        <rFont val="Arial"/>
        <family val="2"/>
        <scheme val="minor"/>
      </rPr>
      <t>טבלת קודי מפעילים</t>
    </r>
    <r>
      <rPr>
        <sz val="11"/>
        <color theme="1"/>
        <rFont val="Arial"/>
        <family val="2"/>
        <scheme val="minor"/>
      </rPr>
      <t xml:space="preserve"> בנהלי הכרטוס.
   • 1 ספרה - לשימוש עתידי.
   • 4 ספרות - גרסת אסמכתא לביקורת, אשר תשמש את מפעיל התח"צ בהגדרת המבנה של יתרת המידע המקודד.
← יתרת הספרות משמשות לשדות מרופדים באפסים, במבנה קבוע בהתאמה לשדה גרסת אסמכתא לביקורת לעיל:
   • 17 ספרות - חתימת זמן UTC של מועד פתיחת הביקורת, שעון 24 שעות בפורמט "YYYYMMDDHHMMSSmmm".
   • 9 ספרות - קו אורך (Lon) ציון המיקום יחסי על פני כדור הארץ בפורמט עשרוני, ללא נקודה עשרונית. 3 ספרות ראשונות הינן משמאל לנקודה העשרונית ו-6 הספרות האחרונות הינן מימין לנקודה העשרונית.
   • 9 ספרות - קו רוחב (Lat) ציון המיקום יחסי על פני כדור הארץ בפורמט עשרוני, ללא נקודה עשרונית. 3 ספרות ראשונות הינן משמאל לנקודה העשרונית ו-6 הספרות האחרונות הינן מימין לנקודה העשרונית.
</t>
    </r>
    <r>
      <rPr>
        <sz val="11"/>
        <color theme="1"/>
        <rFont val="Calibri"/>
        <family val="2"/>
      </rPr>
      <t xml:space="preserve">   • 1 ספרה - סוג נקודת גישה לנסיעה.</t>
    </r>
    <r>
      <rPr>
        <sz val="11"/>
        <color theme="1"/>
        <rFont val="Arial"/>
        <family val="2"/>
        <scheme val="minor"/>
      </rPr>
      <t xml:space="preserve">
   • 8 ספרות - בהתאם לסוג נקודת הגישה לנסיעה: מספר רישוי של הרכב </t>
    </r>
    <r>
      <rPr>
        <u/>
        <sz val="11"/>
        <color theme="1"/>
        <rFont val="Arial"/>
        <family val="2"/>
        <scheme val="minor"/>
      </rPr>
      <t>או</t>
    </r>
    <r>
      <rPr>
        <sz val="11"/>
        <color theme="1"/>
        <rFont val="Arial"/>
        <family val="2"/>
        <scheme val="minor"/>
      </rPr>
      <t xml:space="preserve"> מספר תחנה כמוגדר ב</t>
    </r>
    <r>
      <rPr>
        <b/>
        <sz val="11"/>
        <color theme="8"/>
        <rFont val="Arial"/>
        <family val="2"/>
        <scheme val="minor"/>
      </rPr>
      <t>מערך הרישוי</t>
    </r>
    <r>
      <rPr>
        <sz val="11"/>
        <color theme="1"/>
        <rFont val="Arial"/>
        <family val="2"/>
        <scheme val="minor"/>
      </rPr>
      <t>.
   • 20 ספרות - מספר פנימי אצל מפעיל התח"צ ליצוג מבקר או תחנה רכבתית.</t>
    </r>
    <r>
      <rPr>
        <b/>
        <sz val="11"/>
        <color theme="1"/>
        <rFont val="Arial"/>
        <family val="2"/>
        <scheme val="minor"/>
      </rPr>
      <t xml:space="preserve">
</t>
    </r>
    <r>
      <rPr>
        <sz val="11"/>
        <color theme="1"/>
        <rFont val="Arial"/>
        <family val="2"/>
        <scheme val="minor"/>
      </rPr>
      <t>← יתרת התווים - חתימה המיוצגת כמחרוזת בגודל משתנה, כתלות באורכו של המפתח, אשר שימש לחתימה של המידע המשמעותי לעיל.</t>
    </r>
  </si>
  <si>
    <r>
      <t>מזהה אמצעי תשלום</t>
    </r>
    <r>
      <rPr>
        <sz val="11"/>
        <color theme="1"/>
        <rFont val="Arial"/>
        <family val="2"/>
        <scheme val="minor"/>
      </rPr>
      <t xml:space="preserve"> – מזהה חד-חד-ערכי של אמצעי התשלום, המהווה תחליף למספר אמצעי התשלום. מזהה אמצעי תשלום נוצר בהתאם להגדרות ב</t>
    </r>
    <r>
      <rPr>
        <b/>
        <sz val="11"/>
        <color theme="8"/>
        <rFont val="Arial"/>
        <family val="2"/>
        <scheme val="minor"/>
      </rPr>
      <t>מסמך האבטחה של המערכת</t>
    </r>
    <r>
      <rPr>
        <sz val="11"/>
        <color theme="1"/>
        <rFont val="Arial"/>
        <family val="2"/>
        <scheme val="minor"/>
      </rPr>
      <t>.</t>
    </r>
  </si>
  <si>
    <r>
      <rPr>
        <b/>
        <sz val="11"/>
        <color theme="1"/>
        <rFont val="Arial"/>
        <family val="2"/>
        <scheme val="minor"/>
      </rPr>
      <t>אבטחה והצפנה</t>
    </r>
    <r>
      <rPr>
        <sz val="11"/>
        <color theme="1"/>
        <rFont val="Arial"/>
        <family val="2"/>
        <charset val="177"/>
        <scheme val="minor"/>
      </rPr>
      <t xml:space="preserve"> תיושם ע"י המפעיל בהתאם להנחיות שינתנו להסדרה הענפית בתח"צ ובהתאם לשיטות מקובלות </t>
    </r>
    <r>
      <rPr>
        <u/>
        <sz val="11"/>
        <color theme="1"/>
        <rFont val="Arial"/>
        <family val="2"/>
        <scheme val="minor"/>
      </rPr>
      <t>ורלוונטיות</t>
    </r>
    <r>
      <rPr>
        <sz val="11"/>
        <color theme="1"/>
        <rFont val="Arial"/>
        <family val="2"/>
        <charset val="177"/>
        <scheme val="minor"/>
      </rPr>
      <t xml:space="preserve"> לאבטחת המידע, להצפנתו, להפרדתו ולהגנה על הפרטיות, בדגש על רגולציות בתחום כגון: חוק הגנת הפרטיות, תשמ"א-1981, תקנות הגנת הפרטיות (אבטחת מידע) תשע"ז-2017, הנחיות הרשות למשפט, טכנולוגיה ומידע (רמו"ט) במשרד המשפטים, רגולציית ההגנה על מידע (GDPR) של האיחוד האירופי, תקן PCI DSS ותורת ההגנה בסייבר לארגון של מערך הסייבר הלאומי.
המפעיל נדרש לעמוד בדרישות תקן ISO 27001 וכן ימנה ממונה לאבטחת מידע וכן ימנה איש קשר (SPOC) מטעמו מול הרשות, אשר יהיו אחראים על מתן תשובות לכל השאלות שיופנו אליו.</t>
    </r>
    <r>
      <rPr>
        <sz val="11"/>
        <color theme="1"/>
        <rFont val="Arial"/>
        <family val="2"/>
        <scheme val="minor"/>
      </rPr>
      <t xml:space="preserve">
מפעילי התח"צ יישמו סעיף זה תחת הסדרה ענפית.</t>
    </r>
  </si>
  <si>
    <t>זמינות של 24X7 במהלך כל ימות השנה. רמת הזמינות לא תפחת מ-99.5%, לרבות בעבור פעילויות תחזוקה יזומות אשר יתוזמנו באישור מראש ובכתב על ידי הרשות.</t>
  </si>
  <si>
    <r>
      <rPr>
        <b/>
        <sz val="11"/>
        <color theme="1"/>
        <rFont val="Arial"/>
        <family val="2"/>
        <scheme val="minor"/>
      </rPr>
      <t>מזהה חכם רב-קו Calypso</t>
    </r>
    <r>
      <rPr>
        <sz val="11"/>
        <color theme="1"/>
        <rFont val="Arial"/>
        <family val="2"/>
        <charset val="177"/>
        <scheme val="minor"/>
      </rPr>
      <t xml:space="preserve">
</t>
    </r>
    <r>
      <rPr>
        <sz val="11"/>
        <color theme="1"/>
        <rFont val="Calibri"/>
        <family val="2"/>
      </rPr>
      <t>•</t>
    </r>
    <r>
      <rPr>
        <sz val="12.1"/>
        <color theme="1"/>
        <rFont val="Calibri"/>
        <family val="2"/>
        <charset val="177"/>
      </rPr>
      <t xml:space="preserve"> </t>
    </r>
    <r>
      <rPr>
        <sz val="11"/>
        <color theme="1"/>
        <rFont val="Arial"/>
        <family val="2"/>
        <charset val="177"/>
        <scheme val="minor"/>
      </rPr>
      <t xml:space="preserve">על מפעילי התח"צ, התָּמָ"ר והוירטואלי נאסרים כל סוגי השירותים לנוסעים בנושא: הנפקה (פרסונליזציה) של כרטיס אישי, חצי אנונימי.
</t>
    </r>
    <r>
      <rPr>
        <sz val="11"/>
        <color theme="1"/>
        <rFont val="Calibri"/>
        <family val="2"/>
      </rPr>
      <t>•</t>
    </r>
    <r>
      <rPr>
        <sz val="12.1"/>
        <color theme="1"/>
        <rFont val="Calibri"/>
        <family val="2"/>
      </rPr>
      <t xml:space="preserve"> </t>
    </r>
    <r>
      <rPr>
        <sz val="11"/>
        <color theme="1"/>
        <rFont val="Arial"/>
        <family val="2"/>
        <scheme val="minor"/>
      </rPr>
      <t>על מפעילי התָּמָ"ר והמַמָּ"שׁ נאסרים כל סוגי השירותים לנוסעים בנושא: תיקוף, ביקורת.</t>
    </r>
  </si>
  <si>
    <r>
      <rPr>
        <b/>
        <sz val="11"/>
        <color theme="1"/>
        <rFont val="Arial"/>
        <family val="2"/>
        <scheme val="minor"/>
      </rPr>
      <t>מזהה חכם יישומון סלולארי</t>
    </r>
    <r>
      <rPr>
        <sz val="11"/>
        <color theme="1"/>
        <rFont val="Arial"/>
        <family val="2"/>
        <charset val="177"/>
        <scheme val="minor"/>
      </rPr>
      <t xml:space="preserve">
</t>
    </r>
    <r>
      <rPr>
        <sz val="11"/>
        <color theme="1"/>
        <rFont val="Calibri"/>
        <family val="2"/>
      </rPr>
      <t>•</t>
    </r>
    <r>
      <rPr>
        <sz val="12.1"/>
        <color theme="1"/>
        <rFont val="Calibri"/>
        <family val="2"/>
        <charset val="177"/>
      </rPr>
      <t xml:space="preserve"> </t>
    </r>
    <r>
      <rPr>
        <sz val="11"/>
        <color theme="1"/>
        <rFont val="Arial"/>
        <family val="2"/>
        <charset val="177"/>
        <scheme val="minor"/>
      </rPr>
      <t xml:space="preserve">על מפעילי התח"צ, המַמָּ"שׁ והוירטואלי נאסרים כל סוגי השירותים לנוסעים בנושא: תיקוף, התחשבנות, חיוב.
</t>
    </r>
    <r>
      <rPr>
        <sz val="11"/>
        <color theme="1"/>
        <rFont val="Calibri"/>
        <family val="2"/>
      </rPr>
      <t>•</t>
    </r>
    <r>
      <rPr>
        <sz val="12.1"/>
        <color theme="1"/>
        <rFont val="Calibri"/>
        <family val="2"/>
      </rPr>
      <t xml:space="preserve"> </t>
    </r>
    <r>
      <rPr>
        <sz val="11"/>
        <color theme="1"/>
        <rFont val="Arial"/>
        <family val="2"/>
        <scheme val="minor"/>
      </rPr>
      <t>על מפעילי</t>
    </r>
    <r>
      <rPr>
        <sz val="11"/>
        <rFont val="Arial"/>
        <family val="2"/>
        <scheme val="minor"/>
      </rPr>
      <t xml:space="preserve"> התָּמָ"ר</t>
    </r>
    <r>
      <rPr>
        <sz val="11"/>
        <color theme="1"/>
        <rFont val="Arial"/>
        <family val="2"/>
        <scheme val="minor"/>
      </rPr>
      <t xml:space="preserve">, המַמָּ"שׁ והוירטואלי נאסרים כל סוגי השירותים לנוסעים בנושא: </t>
    </r>
    <r>
      <rPr>
        <sz val="11"/>
        <rFont val="Arial"/>
        <family val="2"/>
        <scheme val="minor"/>
      </rPr>
      <t>ביקורת.</t>
    </r>
  </si>
  <si>
    <r>
      <rPr>
        <b/>
        <sz val="11"/>
        <color theme="1"/>
        <rFont val="Arial"/>
        <family val="2"/>
        <scheme val="minor"/>
      </rPr>
      <t>שלט ה-QR המשמש כאמצעי תיקוף</t>
    </r>
    <r>
      <rPr>
        <sz val="11"/>
        <color theme="1"/>
        <rFont val="Arial"/>
        <family val="2"/>
        <charset val="177"/>
        <scheme val="minor"/>
      </rPr>
      <t xml:space="preserve">, על כלל חלקיו, ייוצר בהתאם לדרישות תקנות שוויון זכויות לאנשים עם מוגבלות (התאמות נגישות לשירות), תשע"ג-2013 ובתקן ישראלי ת"י 1918 ובתקן RoHS 2 - Directive - 2011/65/EU. רקע השלט יהיה בצבע לבן והמידע המקודד של ה-QR והמלל המלווה יהיו בצבע שחור. 
מפעיל התח"צ:
</t>
    </r>
    <r>
      <rPr>
        <sz val="11"/>
        <color theme="1"/>
        <rFont val="Calibri"/>
        <family val="2"/>
      </rPr>
      <t>•</t>
    </r>
    <r>
      <rPr>
        <sz val="11"/>
        <color theme="1"/>
        <rFont val="Calibri"/>
        <family val="2"/>
        <charset val="177"/>
      </rPr>
      <t xml:space="preserve"> </t>
    </r>
    <r>
      <rPr>
        <sz val="11"/>
        <color theme="1"/>
        <rFont val="Arial"/>
        <family val="2"/>
        <charset val="177"/>
        <scheme val="minor"/>
      </rPr>
      <t xml:space="preserve">אינו רשאי לשלב לוגו או טקסט בתוך גבולות ה-QR.
</t>
    </r>
    <r>
      <rPr>
        <sz val="11"/>
        <color theme="1"/>
        <rFont val="Calibri"/>
        <family val="2"/>
      </rPr>
      <t>•</t>
    </r>
    <r>
      <rPr>
        <sz val="11"/>
        <color theme="1"/>
        <rFont val="Calibri"/>
        <family val="2"/>
        <charset val="177"/>
      </rPr>
      <t xml:space="preserve"> </t>
    </r>
    <r>
      <rPr>
        <sz val="11"/>
        <color theme="1"/>
        <rFont val="Arial"/>
        <family val="2"/>
        <charset val="177"/>
        <scheme val="minor"/>
      </rPr>
      <t xml:space="preserve">נדרש לשלב בשלט הודעה לנוסעים עם מלל בנוסח כגון "לצורך תיקוף הנסיעה, בצע את השלבים הבאים", בשפות עברית, ערבית ואנגלית.
• נדרש לשלב מעל ההודעה לנוסעים את לוגו חברת ההפעלה.
</t>
    </r>
    <r>
      <rPr>
        <sz val="11"/>
        <color theme="1"/>
        <rFont val="Calibri"/>
        <family val="2"/>
      </rPr>
      <t>•</t>
    </r>
    <r>
      <rPr>
        <sz val="11"/>
        <color theme="1"/>
        <rFont val="Calibri"/>
        <family val="2"/>
        <charset val="177"/>
      </rPr>
      <t xml:space="preserve"> נדרש לשלב פיקטוגרמות הממחישות את אופן ביצוע התיקוף באמצעות יישומון סלולארי.</t>
    </r>
    <r>
      <rPr>
        <sz val="11"/>
        <color theme="1"/>
        <rFont val="Arial"/>
        <family val="2"/>
        <charset val="177"/>
        <scheme val="minor"/>
      </rPr>
      <t xml:space="preserve">
</t>
    </r>
    <r>
      <rPr>
        <sz val="11"/>
        <color theme="1"/>
        <rFont val="Calibri"/>
        <family val="2"/>
      </rPr>
      <t>•</t>
    </r>
    <r>
      <rPr>
        <sz val="11"/>
        <color theme="1"/>
        <rFont val="Arial"/>
        <family val="2"/>
        <charset val="177"/>
        <scheme val="minor"/>
      </rPr>
      <t xml:space="preserve"> רשאי ליישם את החלק המודפס על גבי השלט באמצעות מדבקה</t>
    </r>
    <r>
      <rPr>
        <sz val="11"/>
        <color theme="1"/>
        <rFont val="Arial"/>
        <family val="2"/>
        <scheme val="minor"/>
      </rPr>
      <t xml:space="preserve">.
</t>
    </r>
    <r>
      <rPr>
        <sz val="11"/>
        <color theme="1"/>
        <rFont val="Calibri"/>
        <family val="2"/>
      </rPr>
      <t>• נדרש להציב את שלט ה-QR בתוך רכבי הצי שלו ורכבי צי קבלני המשנה הפועלים עבורו.</t>
    </r>
  </si>
  <si>
    <r>
      <t>באמצעות מסלקות ומרכזי שירות, אשר יועמדו לרשותו ע"י מפעיל המַמָּ"שׁ, לטובת ניהול הפעילות עם מזהה חכם מסוג רב-קו Calypso ולתשלום בגין השירותים שיצרוך בתחבורה הציבורית.</t>
    </r>
    <r>
      <rPr>
        <sz val="11"/>
        <color theme="1"/>
        <rFont val="Arial"/>
        <family val="2"/>
        <scheme val="minor"/>
      </rPr>
      <t xml:space="preserve">
</t>
    </r>
    <r>
      <rPr>
        <u/>
        <sz val="11"/>
        <color theme="1"/>
        <rFont val="Arial"/>
        <family val="2"/>
        <scheme val="minor"/>
      </rPr>
      <t>כל</t>
    </r>
    <r>
      <rPr>
        <sz val="11"/>
        <color theme="1"/>
        <rFont val="Arial"/>
        <family val="2"/>
        <scheme val="minor"/>
      </rPr>
      <t xml:space="preserve"> הפעולות מול השַׁמָּ"שׁ יבוצעו כאשר הכרטיס החכם מוצמד לקורא Calypso המחובר במקוון למשרד האחורי של המפעיל.</t>
    </r>
  </si>
  <si>
    <r>
      <t xml:space="preserve">באמצעות אתר אינטרנט ו/או יישומון סלולארי שיועמדו לרשותו ע"י מפעיל התָּמָ"ר, כממשק משתמש לניהול הפעילות במָחָ"ר ולתשלום בגין השירותים שצרך בתחבורה הציבורית.
</t>
    </r>
    <r>
      <rPr>
        <u/>
        <sz val="11"/>
        <color theme="1"/>
        <rFont val="Arial"/>
        <family val="2"/>
        <scheme val="minor"/>
      </rPr>
      <t>כל</t>
    </r>
    <r>
      <rPr>
        <sz val="11"/>
        <color theme="1"/>
        <rFont val="Arial"/>
        <family val="2"/>
        <scheme val="minor"/>
      </rPr>
      <t xml:space="preserve"> הפעולות מול השַׁמָּ"שׁ, הקשורות למזהים חכמים שאינם יישומון סלולארי, יבוצעו עם צימוד לקורא מתאים המחובר במקוון למשרד האחורי של המפעיל: כרטיס חכם רב-קו Calypso </t>
    </r>
    <r>
      <rPr>
        <sz val="11"/>
        <color theme="1"/>
        <rFont val="Calibri"/>
        <family val="2"/>
      </rPr>
      <t xml:space="preserve">← </t>
    </r>
    <r>
      <rPr>
        <sz val="11"/>
        <color theme="1"/>
        <rFont val="Arial"/>
        <family val="2"/>
        <scheme val="minor"/>
      </rPr>
      <t xml:space="preserve">קורא NFC בתקן Calypso, כרטיס חיוב EMV </t>
    </r>
    <r>
      <rPr>
        <sz val="11"/>
        <color theme="1"/>
        <rFont val="Calibri"/>
        <family val="2"/>
      </rPr>
      <t>← קורא NFC בתקן EMV.</t>
    </r>
  </si>
  <si>
    <t>תהליך המבוצע ע"י מפעיל המַמָּ"שׁ בהתייחס לכל שירות הכרוך בתשלום אותו צורך הנוסע.</t>
  </si>
  <si>
    <r>
      <rPr>
        <b/>
        <sz val="11"/>
        <color theme="1"/>
        <rFont val="Arial"/>
        <family val="2"/>
        <scheme val="minor"/>
      </rPr>
      <t>ביקורת נסיעה</t>
    </r>
    <r>
      <rPr>
        <sz val="11"/>
        <color theme="1"/>
        <rFont val="Arial"/>
        <family val="2"/>
        <scheme val="minor"/>
      </rPr>
      <t xml:space="preserve"> למזהה החכם שהנוסע שייך לחשבון המרוחק תתבצע ביוזמת מבקר/שער מטעם מפעיל התח"צ.</t>
    </r>
  </si>
  <si>
    <r>
      <rPr>
        <b/>
        <sz val="11"/>
        <color theme="1"/>
        <rFont val="Arial"/>
        <family val="2"/>
        <scheme val="minor"/>
      </rPr>
      <t>בקשת ביקורת נוסע</t>
    </r>
    <r>
      <rPr>
        <sz val="11"/>
        <color theme="1"/>
        <rFont val="Arial"/>
        <family val="2"/>
        <scheme val="minor"/>
      </rPr>
      <t xml:space="preserve"> תתבצע באמצעות חיבור מקוון (Online) למשרד האחורי של מפעיל התח"צ ומשם לשַׁמָּ"שׁ.
לאחר קבלת אישור כתוב מראש מהרשות, מפעיל תח"צ יהיה רשאי ליישם ביצוע ביקורת מקומית (Offline) ולדווח לשַׁמָּ"שׁ במועד הסמוך לביצוע הביקורת (Near Online), בהתבסס על אפיון מפורט שיוגדר ע"י הרשות.</t>
    </r>
  </si>
  <si>
    <r>
      <rPr>
        <b/>
        <sz val="11"/>
        <color theme="1"/>
        <rFont val="Arial"/>
        <family val="2"/>
        <scheme val="minor"/>
      </rPr>
      <t>השפות</t>
    </r>
    <r>
      <rPr>
        <sz val="11"/>
        <color theme="1"/>
        <rFont val="Arial"/>
        <family val="2"/>
        <scheme val="minor"/>
      </rPr>
      <t xml:space="preserve"> שתתמכנה ע"י מפעיל התָּמָ"ר / המַמָּ"שׁ בממשק המשתמש תהיינה </t>
    </r>
    <r>
      <rPr>
        <u/>
        <sz val="11"/>
        <color theme="1"/>
        <rFont val="Arial"/>
        <family val="2"/>
        <scheme val="minor"/>
      </rPr>
      <t>לפחות</t>
    </r>
    <r>
      <rPr>
        <sz val="11"/>
        <color theme="1"/>
        <rFont val="Arial"/>
        <family val="2"/>
        <scheme val="minor"/>
      </rPr>
      <t xml:space="preserve"> עברית, ערבית ואנגלית, עם העדפה לנוסח התומך במגדר (זכר, נקבה) ככל שיתאפשר.</t>
    </r>
  </si>
  <si>
    <t>ע"י מפעיל התָּמָ"ר - באמצעות מספר ערוצי פניה, על פי בחירת הנוסע: אתר אינטרנט, יישומון לטלפון סלולארי וטלפוניה. שירות הלקוחות יאפשר לנוסע לקבל תמיכה טכנית בתפעול החשבון המרוחק ו/או היישומון הסלולארי, פתיחת תלונה הקשורה בקבלת השירות, פתיחת ערעור על אופן ביצוע ההתחשבנות הכספית ו/או על חיוב, בקשה להפקת דוחות ובקשה לקבלת מסמך אחר כהגדרתו ברשות המיסים. בנוסף, מפעיל התָּמָ"ר יעביר לרשות תנועות כספיות יומיות בעבור כל החשבונות שבטיפולו.</t>
  </si>
  <si>
    <r>
      <t xml:space="preserve">ע"י מפעיל המַמָּ"שׁ - באמצעות מספר ערוצי פניה, על פי בחירת הנוסע: עמדות מאויישות הממותגות </t>
    </r>
    <r>
      <rPr>
        <b/>
        <sz val="11"/>
        <color theme="8"/>
        <rFont val="Arial"/>
        <family val="2"/>
        <scheme val="minor"/>
      </rPr>
      <t>על הקו</t>
    </r>
    <r>
      <rPr>
        <sz val="11"/>
        <color theme="1"/>
        <rFont val="Arial"/>
        <family val="2"/>
        <scheme val="minor"/>
      </rPr>
      <t>, אוטומטים בשירות עצמי, יישומונים סלולאריים, אתרי אינטרנט וטלפוניה. שירות הלקוחות יאפשר לנוסע לקבל תמיכה טכנית בתפעול החשבון המרוחק ו/או המזהה החכם מסוג רב-קו Calypso, פתיחת תלונה הקשורה בקבלת השירות, פתיחת ערעור על אופן ביצוע ההתחשבנות הכספית ו/או על חיוב, בקשה להפקת דוחות ובקשה לקבלת מסמך אחר כהגדרתו ברשות המיסים. בנוסף, מפעיל המַמָּ"שׁ יעביר לרשות תנועות כספיות בעבור כל החשבונות שבהם סיפק שירות.</t>
    </r>
  </si>
  <si>
    <t>התשלומים בכפוף לאישור כתוב של הרשות כי הסתיים ביצוע אבן הדרך.</t>
  </si>
  <si>
    <r>
      <rPr>
        <b/>
        <sz val="11"/>
        <color theme="1"/>
        <rFont val="Arial"/>
        <family val="2"/>
        <scheme val="minor"/>
      </rPr>
      <t>ביקורת ליישומון סלולארי</t>
    </r>
    <r>
      <rPr>
        <sz val="11"/>
        <color theme="1"/>
        <rFont val="Arial"/>
        <family val="2"/>
        <scheme val="minor"/>
      </rPr>
      <t xml:space="preserve"> כמזהה חכם, תתבצע ע"י מפעיל התח"צ באמצעות הצגת </t>
    </r>
    <r>
      <rPr>
        <b/>
        <sz val="11"/>
        <color theme="1"/>
        <rFont val="Arial"/>
        <family val="2"/>
        <scheme val="minor"/>
      </rPr>
      <t>אסמכתאות לביקורת</t>
    </r>
    <r>
      <rPr>
        <sz val="11"/>
        <color theme="1"/>
        <rFont val="Arial"/>
        <family val="2"/>
        <scheme val="minor"/>
      </rPr>
      <t xml:space="preserve"> המיוצגות כ-QR במסך יישומון סלולארי ליחידת המבקר, בהתאמה לכמות הנוסעים שתוקפה.</t>
    </r>
  </si>
  <si>
    <t xml:space="preserve">בסעיפים אחרים
</t>
  </si>
  <si>
    <t>ראו מסמך "הליך מספר 14/20".</t>
  </si>
  <si>
    <r>
      <t xml:space="preserve">הרשות הארצית לתחבורה הציבורית (להלן </t>
    </r>
    <r>
      <rPr>
        <b/>
        <sz val="11"/>
        <color theme="1"/>
        <rFont val="Arial"/>
        <family val="2"/>
        <scheme val="minor"/>
      </rPr>
      <t>הרשות</t>
    </r>
    <r>
      <rPr>
        <sz val="11"/>
        <color theme="1"/>
        <rFont val="Arial"/>
        <family val="2"/>
        <scheme val="minor"/>
      </rPr>
      <t xml:space="preserve">) מציעה לנוסעים לצרוך באופן נוח מגוון שירותי </t>
    </r>
    <r>
      <rPr>
        <b/>
        <sz val="11"/>
        <color theme="1"/>
        <rFont val="Arial"/>
        <family val="2"/>
        <scheme val="minor"/>
      </rPr>
      <t>ת</t>
    </r>
    <r>
      <rPr>
        <sz val="11"/>
        <color theme="1"/>
        <rFont val="Arial"/>
        <family val="2"/>
        <scheme val="minor"/>
      </rPr>
      <t xml:space="preserve">חבורה ציבורית </t>
    </r>
    <r>
      <rPr>
        <b/>
        <sz val="11"/>
        <color theme="1"/>
        <rFont val="Arial"/>
        <family val="2"/>
        <scheme val="minor"/>
      </rPr>
      <t>מ</t>
    </r>
    <r>
      <rPr>
        <sz val="11"/>
        <color theme="1"/>
        <rFont val="Arial"/>
        <family val="2"/>
        <scheme val="minor"/>
      </rPr>
      <t>בוססת חשבון מ</t>
    </r>
    <r>
      <rPr>
        <b/>
        <sz val="11"/>
        <color theme="1"/>
        <rFont val="Arial"/>
        <family val="2"/>
        <scheme val="minor"/>
      </rPr>
      <t>ר</t>
    </r>
    <r>
      <rPr>
        <sz val="11"/>
        <color theme="1"/>
        <rFont val="Arial"/>
        <family val="2"/>
        <scheme val="minor"/>
      </rPr>
      <t xml:space="preserve">וחק (להלן </t>
    </r>
    <r>
      <rPr>
        <b/>
        <sz val="11"/>
        <color theme="1"/>
        <rFont val="Arial"/>
        <family val="2"/>
        <scheme val="minor"/>
      </rPr>
      <t>תָּמָ"ר</t>
    </r>
    <r>
      <rPr>
        <sz val="11"/>
        <color theme="1"/>
        <rFont val="Arial"/>
        <family val="2"/>
        <scheme val="minor"/>
      </rPr>
      <t xml:space="preserve">, בלעז MaaS).
הנוסעים יעשו שימוש במזהים חכמים כגון יישומון בטלפון סלולארי חכם, כרטיס חכם, כרטיס חיוב ובעתיד יתווספו מזהים חכמים נוספים לצריכת השירותים.
דוגמאות לשירותים מעין אלו הינם כרטוס </t>
    </r>
    <r>
      <rPr>
        <b/>
        <sz val="11"/>
        <color theme="1"/>
        <rFont val="Arial"/>
        <family val="2"/>
        <scheme val="minor"/>
      </rPr>
      <t>מ</t>
    </r>
    <r>
      <rPr>
        <sz val="11"/>
        <color theme="1"/>
        <rFont val="Arial"/>
        <family val="2"/>
        <scheme val="minor"/>
      </rPr>
      <t xml:space="preserve">בוסס </t>
    </r>
    <r>
      <rPr>
        <b/>
        <sz val="11"/>
        <color theme="1"/>
        <rFont val="Arial"/>
        <family val="2"/>
        <scheme val="minor"/>
      </rPr>
      <t>ח</t>
    </r>
    <r>
      <rPr>
        <sz val="11"/>
        <color theme="1"/>
        <rFont val="Arial"/>
        <family val="2"/>
        <scheme val="minor"/>
      </rPr>
      <t>שבון מ</t>
    </r>
    <r>
      <rPr>
        <b/>
        <sz val="11"/>
        <color theme="1"/>
        <rFont val="Arial"/>
        <family val="2"/>
        <scheme val="minor"/>
      </rPr>
      <t>ר</t>
    </r>
    <r>
      <rPr>
        <sz val="11"/>
        <color theme="1"/>
        <rFont val="Arial"/>
        <family val="2"/>
        <scheme val="minor"/>
      </rPr>
      <t xml:space="preserve">וחק (להלן </t>
    </r>
    <r>
      <rPr>
        <b/>
        <sz val="11"/>
        <color theme="1"/>
        <rFont val="Arial"/>
        <family val="2"/>
        <scheme val="minor"/>
      </rPr>
      <t>כרטוס מָחָ"ר</t>
    </r>
    <r>
      <rPr>
        <sz val="11"/>
        <color theme="1"/>
        <rFont val="Arial"/>
        <family val="2"/>
        <scheme val="minor"/>
      </rPr>
      <t>, בלעז ABT) ותכנון מסלול נסיעה.</t>
    </r>
  </si>
  <si>
    <r>
      <t xml:space="preserve">התאמת המשרד האחורי של מערכת הכרטוס להעברה וקבלה של מידע מול הרשות, לרבות כל תנועות ה-Calypso המוגדרות בנוהל </t>
    </r>
    <r>
      <rPr>
        <b/>
        <sz val="11"/>
        <color theme="8"/>
        <rFont val="Arial"/>
        <family val="2"/>
        <scheme val="minor"/>
      </rPr>
      <t>העברת תנועות במערכת</t>
    </r>
    <r>
      <rPr>
        <sz val="11"/>
        <color theme="1"/>
        <rFont val="Arial"/>
        <family val="2"/>
        <scheme val="minor"/>
      </rPr>
      <t xml:space="preserve"> </t>
    </r>
    <r>
      <rPr>
        <b/>
        <u/>
        <sz val="11"/>
        <color theme="1"/>
        <rFont val="Arial"/>
        <family val="2"/>
        <scheme val="minor"/>
      </rPr>
      <t>העדכני למועד כניסת הנחיה זו לתוקף</t>
    </r>
    <r>
      <rPr>
        <sz val="11"/>
        <color theme="1"/>
        <rFont val="Arial"/>
        <family val="2"/>
        <scheme val="minor"/>
      </rPr>
      <t>, כל האירועים וכל השדרים הרלוונטיים למפעיל והמוגדרים במסמך זה.</t>
    </r>
  </si>
  <si>
    <r>
      <t xml:space="preserve">מתן שירותים לנוסעים מחזיקי מזהה חכם רב-קו Calypso באמצעות עמדות מאויישות ממותגות </t>
    </r>
    <r>
      <rPr>
        <b/>
        <sz val="11"/>
        <color theme="8"/>
        <rFont val="Arial"/>
        <family val="2"/>
        <scheme val="minor"/>
      </rPr>
      <t>"על-הקו"</t>
    </r>
    <r>
      <rPr>
        <sz val="11"/>
        <color theme="1"/>
        <rFont val="Arial"/>
        <family val="2"/>
        <charset val="177"/>
        <scheme val="minor"/>
      </rPr>
      <t>, אוטומטים לשימוש עצמי, אתרי אינטרנט, יישומונים סלולאריים וטלפוניה.</t>
    </r>
  </si>
  <si>
    <t>יצירת מאגר מידע מרכזי ארצי, שיאפשר שיתוף מידע בין הרשות, המפעילים והגורמים המאושרים.</t>
  </si>
  <si>
    <r>
      <t xml:space="preserve">ראו </t>
    </r>
    <r>
      <rPr>
        <b/>
        <sz val="11"/>
        <color theme="8"/>
        <rFont val="Arial"/>
        <family val="2"/>
        <scheme val="minor"/>
      </rPr>
      <t>הגדרות בנושא כרטוס חכם</t>
    </r>
    <r>
      <rPr>
        <sz val="11"/>
        <rFont val="Arial"/>
        <family val="2"/>
        <scheme val="minor"/>
      </rPr>
      <t xml:space="preserve"> בקישור https://www.gov.il/he/departments/general/smart_ticketing
ההגדרות להלן מתווספות ו/או מרחיבות את ההגדרות לעיל.</t>
    </r>
  </si>
  <si>
    <r>
      <t xml:space="preserve">מַמָּ"שׁ </t>
    </r>
    <r>
      <rPr>
        <sz val="11"/>
        <color theme="1"/>
        <rFont val="Arial"/>
        <family val="2"/>
        <scheme val="minor"/>
      </rPr>
      <t xml:space="preserve">– </t>
    </r>
    <r>
      <rPr>
        <b/>
        <sz val="11"/>
        <color theme="1"/>
        <rFont val="Arial"/>
        <family val="2"/>
        <scheme val="minor"/>
      </rPr>
      <t>מ</t>
    </r>
    <r>
      <rPr>
        <sz val="11"/>
        <color theme="1"/>
        <rFont val="Arial"/>
        <family val="2"/>
        <scheme val="minor"/>
      </rPr>
      <t>סלקות ו</t>
    </r>
    <r>
      <rPr>
        <b/>
        <sz val="11"/>
        <color theme="1"/>
        <rFont val="Arial"/>
        <family val="2"/>
        <scheme val="minor"/>
      </rPr>
      <t>מ</t>
    </r>
    <r>
      <rPr>
        <sz val="11"/>
        <color theme="1"/>
        <rFont val="Arial"/>
        <family val="2"/>
        <scheme val="minor"/>
      </rPr>
      <t xml:space="preserve">רכזי </t>
    </r>
    <r>
      <rPr>
        <b/>
        <sz val="11"/>
        <color theme="1"/>
        <rFont val="Arial"/>
        <family val="2"/>
        <scheme val="minor"/>
      </rPr>
      <t>ש</t>
    </r>
    <r>
      <rPr>
        <sz val="11"/>
        <color theme="1"/>
        <rFont val="Arial"/>
        <family val="2"/>
        <scheme val="minor"/>
      </rPr>
      <t xml:space="preserve">ירות המספקים לנוסע בתחבורה הציבורית אוסף של שירותים עבור מזהה חכם מסוג כרטיס חכם Calypso, חלקם בתשלום, באמצעות עמדות מאויישות הממותגות </t>
    </r>
    <r>
      <rPr>
        <b/>
        <sz val="11"/>
        <color theme="8"/>
        <rFont val="Arial"/>
        <family val="2"/>
        <scheme val="minor"/>
      </rPr>
      <t>על הקו</t>
    </r>
    <r>
      <rPr>
        <sz val="11"/>
        <color theme="1"/>
        <rFont val="Arial"/>
        <family val="2"/>
        <scheme val="minor"/>
      </rPr>
      <t>, אוטומטים בשירות עצמי, אתרי אינטרנט, יישומונים סלולאריים וטלפוניה.</t>
    </r>
  </si>
  <si>
    <r>
      <t>שַׁמָּ"שׁ</t>
    </r>
    <r>
      <rPr>
        <sz val="11"/>
        <color theme="1"/>
        <rFont val="Arial"/>
        <family val="2"/>
        <scheme val="minor"/>
      </rPr>
      <t xml:space="preserve"> – </t>
    </r>
    <r>
      <rPr>
        <b/>
        <sz val="11"/>
        <color theme="1"/>
        <rFont val="Arial"/>
        <family val="2"/>
        <scheme val="minor"/>
      </rPr>
      <t>ש</t>
    </r>
    <r>
      <rPr>
        <sz val="11"/>
        <color theme="1"/>
        <rFont val="Arial"/>
        <family val="2"/>
        <scheme val="minor"/>
      </rPr>
      <t xml:space="preserve">ירות </t>
    </r>
    <r>
      <rPr>
        <b/>
        <sz val="11"/>
        <color theme="1"/>
        <rFont val="Arial"/>
        <family val="2"/>
        <scheme val="minor"/>
      </rPr>
      <t>מ</t>
    </r>
    <r>
      <rPr>
        <sz val="11"/>
        <color theme="1"/>
        <rFont val="Arial"/>
        <family val="2"/>
        <scheme val="minor"/>
      </rPr>
      <t>קוון ל</t>
    </r>
    <r>
      <rPr>
        <b/>
        <sz val="11"/>
        <color theme="1"/>
        <rFont val="Arial"/>
        <family val="2"/>
        <scheme val="minor"/>
      </rPr>
      <t>ש</t>
    </r>
    <r>
      <rPr>
        <sz val="11"/>
        <color theme="1"/>
        <rFont val="Arial"/>
        <family val="2"/>
        <scheme val="minor"/>
      </rPr>
      <t>יתוף הינו מערכת מקוונת של הרשות עם מאגר מידע מרכזי, המשתמש בשרת תקשורת מאובטח לצורך קבלה ומסירה של שדרים אל ומהמשרד האחורי של המפעילים. השַׁמָּ"שׁ מקבל ומוסר שדרים ביוזמת המפעילים והגורמים המאושרים.</t>
    </r>
  </si>
  <si>
    <r>
      <rPr>
        <b/>
        <sz val="11"/>
        <color theme="1"/>
        <rFont val="Arial"/>
        <family val="2"/>
        <scheme val="minor"/>
      </rPr>
      <t>מערכת הדיווחים</t>
    </r>
    <r>
      <rPr>
        <sz val="11"/>
        <color theme="1"/>
        <rFont val="Arial"/>
        <family val="2"/>
        <scheme val="minor"/>
      </rPr>
      <t xml:space="preserve"> – מערכת אצווה של הרשות עם מאגר מידע מרכזי, שהינה חלק מהשַׁמָּ"שׁ, המשתמשת בכספות מאובטחות לצורך קבלה ומסירה של קבצי תנועות וקבצי דיווח אל ומהמשרד האחורי של המפעילים. מערכת הדיווחים מקבלת ומוסרת תנועות ואירועים ביוזמת המפעילים ו/או הגורמים המאושרים ו/או הרשות.</t>
    </r>
  </si>
  <si>
    <r>
      <t>מזהה חכם</t>
    </r>
    <r>
      <rPr>
        <sz val="11"/>
        <color theme="1"/>
        <rFont val="Arial"/>
        <family val="2"/>
        <scheme val="minor"/>
      </rPr>
      <t xml:space="preserve"> – אמצעי מוחשי (פיזי) הנמצא ברשות הנוסע, הפועל על-פי מפרטי הכרטוס החכם וההנחיות, ומשמש לזיהוי הנוסע ולזיהוי זכויות הנסיעה שברשותו. דוגמאות למימוש מזהים חכמים הינם: כרטיס חכם בתקן Calypso, יישומון בטלפון סלולארי, כרטיס חיוב EMV.</t>
    </r>
    <r>
      <rPr>
        <b/>
        <sz val="11"/>
        <color theme="1"/>
        <rFont val="Arial"/>
        <family val="2"/>
        <scheme val="minor"/>
      </rPr>
      <t xml:space="preserve">
</t>
    </r>
    <r>
      <rPr>
        <sz val="11"/>
        <color theme="1"/>
        <rFont val="Arial"/>
        <family val="2"/>
        <scheme val="minor"/>
      </rPr>
      <t>לצורך ההמחשה, ניתן להקביל זאת בעולם הבנקאות לכרטיס כספומט, כרטיס אשראי או ליישומון סלולארי המאפשרים את זיהוי הלקוח הצורך שירותים בתשלום,עבורם מתבצע רישום של הפעילות הכספית בחשבון בנק.</t>
    </r>
  </si>
  <si>
    <r>
      <t xml:space="preserve">אסימון מקוצר לחשבון מרוחק </t>
    </r>
    <r>
      <rPr>
        <sz val="11"/>
        <color theme="1"/>
        <rFont val="Arial"/>
        <family val="2"/>
        <scheme val="minor"/>
      </rPr>
      <t>– מספר חד-חד-ערכי מקוצר בעל עד 9 ספרות לייצוג מספר חשבון מרוחק, אשר ישמש במקרים מוגדרים, שבהם קיימת מגבלה טכנית לאכלוס אסימון חשבון מרוחק. לדוגמא, יאוחסן בשדה "Z" בטרנזקציות בכרטיסי חיוב, על מנת שיהיה ניתן לעקוב אחר התנועה העוברת דרך כל הגורמים המעורבים בהשלמת החיוב (מפעיל תָּמָ"ר או מפעיל מַמָּ"שׁ, שער תשלומים, שב"א, חברת האשראי).</t>
    </r>
    <r>
      <rPr>
        <b/>
        <sz val="11"/>
        <color theme="1"/>
        <rFont val="Arial"/>
        <family val="2"/>
        <scheme val="minor"/>
      </rPr>
      <t xml:space="preserve"> </t>
    </r>
    <r>
      <rPr>
        <sz val="11"/>
        <color theme="1"/>
        <rFont val="Arial"/>
        <family val="2"/>
        <scheme val="minor"/>
      </rPr>
      <t>דוגמא נוספת, יאוחסן בשדה HolderIdNumber בסביבה של מזהה חכם מסוג רב-קו Calypso.</t>
    </r>
  </si>
  <si>
    <r>
      <t xml:space="preserve">הקצאת אסימון למספר חשבון מרוחק </t>
    </r>
    <r>
      <rPr>
        <sz val="11"/>
        <color theme="1"/>
        <rFont val="Arial"/>
        <family val="2"/>
        <scheme val="minor"/>
      </rPr>
      <t>– מוקצה למפעיל תָּמָ"ר או למפעיל מַמָּ"שׁ על ידי הרשות באמצעות השַׁמָּ"שׁ. מפעיל זה מעביר סוג מזהה חכם ומספר חד-ערכי פנימי אצלו המייצג את החשבון המרוחק של הנוסע ומקבל בתמורה אסימון חד-חד-ערכי המייצג את מספר החשבון המרוחק בענף כולו וכן אסימון מקוצר. בנוסף, כאשר משויך לחשבון המרוחק מזהה חכם מסוג רב-קו Calypso או כרטיס חיוב EMV, יעביר מפעיל זה גם את מספר הכרטיס או מספר חליפי המייצג את הכרטיס בהתאמה, בכדי שיהיה ניתן לייחס לחשבון המרוחק תנועות אשר מקורן במערכות הכרטוס של מפעילי התח"צ.</t>
    </r>
  </si>
  <si>
    <r>
      <rPr>
        <b/>
        <sz val="11"/>
        <rFont val="Arial"/>
        <family val="2"/>
        <scheme val="minor"/>
      </rPr>
      <t>מודלי תיקוף</t>
    </r>
    <r>
      <rPr>
        <sz val="11"/>
        <rFont val="Arial"/>
        <family val="2"/>
        <scheme val="minor"/>
      </rPr>
      <t xml:space="preserve"> - משמש לחישוב תעריף הנסיעה הבודדת, ללא הנחות. הפעולות המותרות הינן </t>
    </r>
    <r>
      <rPr>
        <b/>
        <sz val="11"/>
        <rFont val="Arial"/>
        <family val="2"/>
        <scheme val="minor"/>
      </rPr>
      <t>C</t>
    </r>
    <r>
      <rPr>
        <sz val="11"/>
        <rFont val="Arial"/>
        <family val="2"/>
        <scheme val="minor"/>
      </rPr>
      <t xml:space="preserve">heck </t>
    </r>
    <r>
      <rPr>
        <b/>
        <sz val="11"/>
        <rFont val="Arial"/>
        <family val="2"/>
        <scheme val="minor"/>
      </rPr>
      <t>I</t>
    </r>
    <r>
      <rPr>
        <sz val="11"/>
        <rFont val="Arial"/>
        <family val="2"/>
        <scheme val="minor"/>
      </rPr>
      <t xml:space="preserve">n, </t>
    </r>
    <r>
      <rPr>
        <b/>
        <sz val="11"/>
        <rFont val="Arial"/>
        <family val="2"/>
        <scheme val="minor"/>
      </rPr>
      <t>C</t>
    </r>
    <r>
      <rPr>
        <sz val="11"/>
        <rFont val="Arial"/>
        <family val="2"/>
        <scheme val="minor"/>
      </rPr>
      <t xml:space="preserve">heck </t>
    </r>
    <r>
      <rPr>
        <b/>
        <sz val="11"/>
        <rFont val="Arial"/>
        <family val="2"/>
        <scheme val="minor"/>
      </rPr>
      <t>O</t>
    </r>
    <r>
      <rPr>
        <sz val="11"/>
        <rFont val="Arial"/>
        <family val="2"/>
        <scheme val="minor"/>
      </rPr>
      <t xml:space="preserve">ut, </t>
    </r>
    <r>
      <rPr>
        <b/>
        <sz val="11"/>
        <rFont val="Arial"/>
        <family val="2"/>
        <scheme val="minor"/>
      </rPr>
      <t>B</t>
    </r>
    <r>
      <rPr>
        <sz val="11"/>
        <rFont val="Arial"/>
        <family val="2"/>
        <scheme val="minor"/>
      </rPr>
      <t xml:space="preserve">e </t>
    </r>
    <r>
      <rPr>
        <b/>
        <sz val="11"/>
        <rFont val="Arial"/>
        <family val="2"/>
        <scheme val="minor"/>
      </rPr>
      <t>O</t>
    </r>
    <r>
      <rPr>
        <sz val="11"/>
        <rFont val="Arial"/>
        <family val="2"/>
        <scheme val="minor"/>
      </rPr>
      <t xml:space="preserve">ut.
</t>
    </r>
    <r>
      <rPr>
        <sz val="11"/>
        <rFont val="Calibri"/>
        <family val="2"/>
      </rPr>
      <t>← מודל הנתמך בכל המזהים החכמים:</t>
    </r>
    <r>
      <rPr>
        <sz val="11"/>
        <rFont val="Arial"/>
        <family val="2"/>
        <scheme val="minor"/>
      </rPr>
      <t xml:space="preserve">
</t>
    </r>
    <r>
      <rPr>
        <sz val="11"/>
        <rFont val="Calibri"/>
        <family val="2"/>
      </rPr>
      <t>•</t>
    </r>
    <r>
      <rPr>
        <sz val="11.75"/>
        <rFont val="Calibri"/>
        <family val="2"/>
      </rPr>
      <t xml:space="preserve"> </t>
    </r>
    <r>
      <rPr>
        <b/>
        <sz val="11"/>
        <rFont val="Arial"/>
        <family val="2"/>
        <scheme val="minor"/>
      </rPr>
      <t>CI</t>
    </r>
    <r>
      <rPr>
        <sz val="11"/>
        <rFont val="Arial"/>
        <family val="2"/>
        <scheme val="minor"/>
      </rPr>
      <t xml:space="preserve"> - התיקוף מבוצע ביוזמת הנוסע. תעריף הנסיעה נקבע על פי נקודת המוצא וטווח הנסיעה שנבחר ע"י הנוסע.
</t>
    </r>
    <r>
      <rPr>
        <sz val="11"/>
        <rFont val="Calibri"/>
        <family val="2"/>
      </rPr>
      <t>•</t>
    </r>
    <r>
      <rPr>
        <sz val="11.75"/>
        <rFont val="Calibri"/>
        <family val="2"/>
      </rPr>
      <t xml:space="preserve"> </t>
    </r>
    <r>
      <rPr>
        <b/>
        <sz val="11"/>
        <rFont val="Arial"/>
        <family val="2"/>
        <scheme val="minor"/>
      </rPr>
      <t>CI/CO</t>
    </r>
    <r>
      <rPr>
        <sz val="11"/>
        <rFont val="Arial"/>
        <family val="2"/>
        <scheme val="minor"/>
      </rPr>
      <t xml:space="preserve"> - תיקוף המוצא ותיקוף היעד מבוצעים ביוזמת הנוסע. תעריף הנסיעה נקבע על פי נקודת המוצא ונקודת היעד </t>
    </r>
    <r>
      <rPr>
        <u/>
        <sz val="11"/>
        <rFont val="Arial"/>
        <family val="2"/>
        <scheme val="minor"/>
      </rPr>
      <t>או</t>
    </r>
    <r>
      <rPr>
        <sz val="11"/>
        <rFont val="Arial"/>
        <family val="2"/>
        <scheme val="minor"/>
      </rPr>
      <t xml:space="preserve"> על פי נקודת מוצא וטווח נסיעה המחושב כהפרש מרחק בקו אווירי בין נקודת המוצא לנקודת היעד.
</t>
    </r>
    <r>
      <rPr>
        <sz val="11"/>
        <rFont val="Calibri"/>
        <family val="2"/>
      </rPr>
      <t>← מודל הנתמך במזהה חכם יישומון סלולארי:</t>
    </r>
    <r>
      <rPr>
        <sz val="11"/>
        <rFont val="Arial"/>
        <family val="2"/>
        <scheme val="minor"/>
      </rPr>
      <t xml:space="preserve">
</t>
    </r>
    <r>
      <rPr>
        <sz val="11"/>
        <rFont val="Calibri"/>
        <family val="2"/>
      </rPr>
      <t>•</t>
    </r>
    <r>
      <rPr>
        <sz val="11.75"/>
        <rFont val="Calibri"/>
        <family val="2"/>
      </rPr>
      <t xml:space="preserve"> </t>
    </r>
    <r>
      <rPr>
        <b/>
        <sz val="11"/>
        <rFont val="Arial"/>
        <family val="2"/>
        <scheme val="minor"/>
      </rPr>
      <t>CI/BO</t>
    </r>
    <r>
      <rPr>
        <sz val="11"/>
        <rFont val="Arial"/>
        <family val="2"/>
        <scheme val="minor"/>
      </rPr>
      <t xml:space="preserve"> - תיקוף המוצא מבוצע ביוזמת הנוסע. תיקוף היעד נעשה ביוזמת המזהה החכם על סמך נתונים הנדגמים במהלך הנסיעה. תעריף הנסיעה נקבע על פי נקודת מוצא וטווח נסיעה המחושב כהפרש מרחק בקו אווירי בין נקודת המוצא לנקודת היעד.</t>
    </r>
  </si>
  <si>
    <r>
      <t xml:space="preserve">פוליגון תחנה </t>
    </r>
    <r>
      <rPr>
        <sz val="11"/>
        <color theme="1"/>
        <rFont val="Arial"/>
        <family val="2"/>
        <scheme val="minor"/>
      </rPr>
      <t>– תא שטח גיאוגרפי של תחנה.</t>
    </r>
  </si>
  <si>
    <r>
      <t xml:space="preserve">אזור פריפריה </t>
    </r>
    <r>
      <rPr>
        <sz val="11"/>
        <color theme="1"/>
        <rFont val="Arial"/>
        <family val="2"/>
        <scheme val="minor"/>
      </rPr>
      <t>– תא שטח גיאוגרפי, המקנה לנוסע תעריף שונה לנסיעה בודדת, כמוגדר בצו הפיקוח על המחירים.</t>
    </r>
  </si>
  <si>
    <r>
      <t xml:space="preserve">אזור סחר חופשי באילת </t>
    </r>
    <r>
      <rPr>
        <sz val="11"/>
        <color theme="1"/>
        <rFont val="Arial"/>
        <family val="2"/>
        <scheme val="minor"/>
      </rPr>
      <t>– תא שטח גיאוגרפי, המקנה לנוסע ניכוי של המע"מ מהתעריף לנסיעה בודדת המוגדרת באזור שבו תיקף, כמוגדר בחוק אזור סחר חפשי באילת (פטורים והנחות ממסים), תשמ"ה-1985.</t>
    </r>
    <r>
      <rPr>
        <b/>
        <sz val="11"/>
        <color theme="1"/>
        <rFont val="Arial"/>
        <family val="2"/>
        <scheme val="minor"/>
      </rPr>
      <t xml:space="preserve">
</t>
    </r>
    <r>
      <rPr>
        <sz val="11"/>
        <color theme="1"/>
        <rFont val="Arial"/>
        <family val="2"/>
        <scheme val="minor"/>
      </rPr>
      <t xml:space="preserve">במעמד ההתחשבות שתבוצע על ידי מפעיל תָּמָ"ר, המע"מ ינוכה בקרות אחד מהתנאים הבאים:
• נקודת ציון המוצא נמצאת בתא שטח אילת.
• מפעיל התח"צ ו/או מפעיל התָּמָ"ר זיהה במעמד התיקוף כי קיימת חפיפה כלשהי בין תא שטח אילת לעיגול המיוצג ע"י נקודת ציון המוצא ורדיוס קוד המחיר שנבחר על ידי הנוסע </t>
    </r>
    <r>
      <rPr>
        <u/>
        <sz val="11"/>
        <color theme="1"/>
        <rFont val="Arial"/>
        <family val="2"/>
        <scheme val="minor"/>
      </rPr>
      <t>וגם</t>
    </r>
    <r>
      <rPr>
        <sz val="11"/>
        <color theme="1"/>
        <rFont val="Arial"/>
        <family val="2"/>
        <scheme val="minor"/>
      </rPr>
      <t xml:space="preserve"> הנוסע הצהיר כי יעד הנסיעה שלו נמצא בתא שטח אילת.</t>
    </r>
  </si>
  <si>
    <r>
      <rPr>
        <b/>
        <sz val="11"/>
        <color theme="1"/>
        <rFont val="Arial"/>
        <family val="2"/>
        <scheme val="minor"/>
      </rPr>
      <t>תקשורת הנתונים</t>
    </r>
    <r>
      <rPr>
        <sz val="11"/>
        <color theme="1"/>
        <rFont val="Arial"/>
        <family val="2"/>
        <charset val="177"/>
        <scheme val="minor"/>
      </rPr>
      <t xml:space="preserve"> להעברת המידע בין המשרד האחורי של מפעיל  או הגורם המאושר לרשות ובחזרה עשויה להתבצע באופנים הבאים, בהתאם למימוש שיוגדר על ידי הרשות:
</t>
    </r>
    <r>
      <rPr>
        <b/>
        <sz val="11"/>
        <color theme="1"/>
        <rFont val="Arial"/>
        <family val="2"/>
        <scheme val="minor"/>
      </rPr>
      <t>אצווה</t>
    </r>
    <r>
      <rPr>
        <sz val="11"/>
        <color theme="1"/>
        <rFont val="Arial"/>
        <family val="2"/>
        <charset val="177"/>
        <scheme val="minor"/>
      </rPr>
      <t xml:space="preserve">
• קבצי תנועות באמצעות כספת ייעודית של מרכז השירות ("מסלקה").
• קבצי תנועות באמצעות כספת ייעודית של מערכת הדיווחים.
• קבצי דיווח באמצעות כספת ייעודית של מערכת הדיווחים.
• תנועות חיוב וזיכוי באמצעות מס"ב (מרכז סליקה בנקאי בע"מ).
</t>
    </r>
    <r>
      <rPr>
        <b/>
        <sz val="11"/>
        <color theme="1"/>
        <rFont val="Arial"/>
        <family val="2"/>
        <scheme val="minor"/>
      </rPr>
      <t>מקוון</t>
    </r>
    <r>
      <rPr>
        <sz val="11"/>
        <color theme="1"/>
        <rFont val="Arial"/>
        <family val="2"/>
        <charset val="177"/>
        <scheme val="minor"/>
      </rPr>
      <t xml:space="preserve">
• שדרים באמצעות שרת תקשורת של השַׁמָּ"שׁ.
• תנועות חיוב וזיכוי באמצעות שער תשלומים (Payment Gateway) של המפעיל או של הרשות, בהתאם להנחיית הרשות.</t>
    </r>
    <r>
      <rPr>
        <sz val="11"/>
        <color theme="1"/>
        <rFont val="Arial"/>
        <family val="2"/>
        <scheme val="minor"/>
      </rPr>
      <t xml:space="preserve">
</t>
    </r>
    <r>
      <rPr>
        <sz val="11"/>
        <color theme="1"/>
        <rFont val="Calibri"/>
        <family val="2"/>
      </rPr>
      <t>•</t>
    </r>
    <r>
      <rPr>
        <sz val="11.55"/>
        <color theme="1"/>
        <rFont val="Calibri"/>
        <family val="2"/>
      </rPr>
      <t xml:space="preserve"> תנועות חיוב וזיכוי באמצעות זה"ב (זיכויים והעברות בזמן אמת של בנק ישראל).</t>
    </r>
  </si>
  <si>
    <t>העברת קבצי דיווח מהרשות למפעיל או הגורם המאושר תעשה מידי יום עד שעה 05:00.</t>
  </si>
  <si>
    <t>העברת דוחות מהרשות למפעיל או הגורם המאושר תעשה מידי יום עד שעה 05:00.</t>
  </si>
  <si>
    <t>קבצי הדיווח יועברו בין המשרדים האחוריים של המפעיל, הגורם המאושר והרשות.</t>
  </si>
  <si>
    <t>הדוחות יועברו בין המשרדים האחוריים של המפעיל , הגורם המאושר והרשות.</t>
  </si>
  <si>
    <t>העברת שדרים מהרשות למפעיל או הגורם המאושר תעשה בכל עת.</t>
  </si>
  <si>
    <t>השדרים יועברו בין המשרדים האחוריים של המפעיל,הגורם המאושר והרשות.</t>
  </si>
  <si>
    <r>
      <rPr>
        <b/>
        <sz val="11"/>
        <color theme="1"/>
        <rFont val="Arial"/>
        <family val="2"/>
        <scheme val="minor"/>
      </rPr>
      <t>אמצעי התיקוף</t>
    </r>
    <r>
      <rPr>
        <sz val="11"/>
        <color theme="1"/>
        <rFont val="Arial"/>
        <family val="2"/>
        <charset val="177"/>
        <scheme val="minor"/>
      </rPr>
      <t xml:space="preserve"> של מפעיל התח"צ יתמוך בביצוע תיקוף למזהים החכמים: </t>
    </r>
    <r>
      <rPr>
        <sz val="11"/>
        <color theme="1"/>
        <rFont val="Calibri"/>
        <family val="2"/>
        <charset val="177"/>
      </rPr>
      <t>כרטיס חכם בתקן Calypso, וכרטיס חיוב EMV.</t>
    </r>
    <r>
      <rPr>
        <sz val="11"/>
        <color theme="1"/>
        <rFont val="Arial"/>
        <family val="2"/>
        <scheme val="minor"/>
      </rPr>
      <t xml:space="preserve">
כמו כן, יתמוך בביצוע ביקורת לתיקוף שביצע הנוסע במזהה חכם מסוג יישומון סלולארי המציג אסמכתא לביקורת המיוצגת כ-QR במסך היישומון הסלולארי.</t>
    </r>
  </si>
  <si>
    <r>
      <rPr>
        <b/>
        <sz val="11"/>
        <color theme="1"/>
        <rFont val="Arial"/>
        <family val="2"/>
        <scheme val="minor"/>
      </rPr>
      <t>חוזה מָחָ"ר</t>
    </r>
    <r>
      <rPr>
        <sz val="11"/>
        <color theme="1"/>
        <rFont val="Arial"/>
        <family val="2"/>
        <charset val="177"/>
        <scheme val="minor"/>
      </rPr>
      <t xml:space="preserve">
</t>
    </r>
    <r>
      <rPr>
        <sz val="11"/>
        <color theme="1"/>
        <rFont val="Calibri"/>
        <family val="2"/>
      </rPr>
      <t>•</t>
    </r>
    <r>
      <rPr>
        <sz val="12.1"/>
        <color theme="1"/>
        <rFont val="Calibri"/>
        <family val="2"/>
        <charset val="177"/>
      </rPr>
      <t xml:space="preserve"> </t>
    </r>
    <r>
      <rPr>
        <sz val="11"/>
        <color theme="1"/>
        <rFont val="Arial"/>
        <family val="2"/>
        <charset val="177"/>
        <scheme val="minor"/>
      </rPr>
      <t xml:space="preserve">על מפעילי המַמָּ"שׁ והוירטואלי נאסרים כל סוגי השירותים לנוסעים.
</t>
    </r>
    <r>
      <rPr>
        <sz val="11"/>
        <color theme="1"/>
        <rFont val="Arial"/>
        <family val="2"/>
        <scheme val="minor"/>
      </rPr>
      <t xml:space="preserve">• על מפעילי התָּמָ"ר נאסרים כל סוגי השירותים לנוסעים בנושא: תיקוף, ביקורת.
• על מפעילי התח"צ נאסרים כל סוגי השירותים לנוסעים, למעט: תיקוף וביקורת. לא תוגבל התקרה לערך הטעון בחוזה מָחָ"ר.
</t>
    </r>
    <r>
      <rPr>
        <sz val="11"/>
        <color theme="1"/>
        <rFont val="Calibri"/>
        <family val="2"/>
      </rPr>
      <t>• על מפעילי התח"צ להצמיד לחוזה זה מחירון מָחָ"ר, בהתאם למוגדר בצו הפיקוח על המחירים.</t>
    </r>
  </si>
  <si>
    <r>
      <rPr>
        <b/>
        <sz val="11"/>
        <color theme="1"/>
        <rFont val="Arial"/>
        <family val="2"/>
        <scheme val="minor"/>
      </rPr>
      <t xml:space="preserve">שיוך אמצעי תשלום </t>
    </r>
    <r>
      <rPr>
        <sz val="11"/>
        <color theme="1"/>
        <rFont val="Arial"/>
        <family val="2"/>
        <scheme val="minor"/>
      </rPr>
      <t xml:space="preserve">לחשבון המרוחק יבוצע על פי בחירת הנוסע מתוך שתי האפשרויות הנתמכות ע"י מפעיל התָּמָ"ר / המַמָּ"שׁ, דהיינו אשראי </t>
    </r>
    <r>
      <rPr>
        <u/>
        <sz val="11"/>
        <color theme="1"/>
        <rFont val="Arial"/>
        <family val="2"/>
        <scheme val="minor"/>
      </rPr>
      <t>או</t>
    </r>
    <r>
      <rPr>
        <sz val="11"/>
        <color theme="1"/>
        <rFont val="Arial"/>
        <family val="2"/>
        <scheme val="minor"/>
      </rPr>
      <t xml:space="preserve"> הו"ק. מיד בתום שיוך אמצעי התשלום של הנוסע, מפעיל התָּמָ"ר / המַמָּ"שׁ יוודא את קיומו ותקינותו.
עבור נוסע שיבחר לשלם במזומן, המפעיל ישייך לחשבון המרוחק אמצעי תשלום המשוייך למפעיל עצמו, על פי בחירת הרשות - אשראי או הו"ק.</t>
    </r>
  </si>
  <si>
    <r>
      <rPr>
        <b/>
        <sz val="11"/>
        <color theme="1"/>
        <rFont val="Arial"/>
        <family val="2"/>
        <scheme val="minor"/>
      </rPr>
      <t>החלפת אמצעי תשלום</t>
    </r>
    <r>
      <rPr>
        <sz val="11"/>
        <color theme="1"/>
        <rFont val="Arial"/>
        <family val="2"/>
        <scheme val="minor"/>
      </rPr>
      <t xml:space="preserve"> המשויך לחשבון המרוחק תבוצע ע"י מפעיל התָּמָ"ר / המַמָּ"שׁ רק לאחר שהנוסע העמיד אמצעי תשלום חלופי על פי בחירתו ומפעיל התָּמָ"ר / המַמָּ"שׁ ווידא קיומו ותקינותו של אמצעי התשלום.
עבור נוסע שיבחר לשלם במזומן, המפעיל ישייך לחשבון המרוחק אמצעי תשלום המשוייך למפעיל עצמו, על פי בחירת הרשות - אשראי או הו"ק.</t>
    </r>
  </si>
  <si>
    <r>
      <rPr>
        <b/>
        <sz val="11"/>
        <color theme="1"/>
        <rFont val="Arial"/>
        <family val="2"/>
        <scheme val="minor"/>
      </rPr>
      <t>סגירת חשבון מרוחק</t>
    </r>
    <r>
      <rPr>
        <sz val="11"/>
        <color theme="1"/>
        <rFont val="Arial"/>
        <family val="2"/>
        <charset val="177"/>
        <scheme val="minor"/>
      </rPr>
      <t xml:space="preserve"> יכול שתעשה ביוזמת הנוסע </t>
    </r>
    <r>
      <rPr>
        <u/>
        <sz val="11"/>
        <color theme="1"/>
        <rFont val="Arial"/>
        <family val="2"/>
        <scheme val="minor"/>
      </rPr>
      <t>או</t>
    </r>
    <r>
      <rPr>
        <sz val="11"/>
        <color theme="1"/>
        <rFont val="Arial"/>
        <family val="2"/>
        <charset val="177"/>
        <scheme val="minor"/>
      </rPr>
      <t xml:space="preserve"> ביוזמת מפעיל התָּמָ"ר </t>
    </r>
    <r>
      <rPr>
        <u/>
        <sz val="11"/>
        <color theme="1"/>
        <rFont val="Arial"/>
        <family val="2"/>
        <scheme val="minor"/>
      </rPr>
      <t>או</t>
    </r>
    <r>
      <rPr>
        <sz val="11"/>
        <color theme="1"/>
        <rFont val="Arial"/>
        <family val="2"/>
        <charset val="177"/>
        <scheme val="minor"/>
      </rPr>
      <t xml:space="preserve"> ביוזמת הרשות, בהתאם לנהלי הכרטוס החכם ולנימוקים המוגדרים. במידה ולחשבון המרוחק היה משוייך מזהה חכם מסוג </t>
    </r>
    <r>
      <rPr>
        <sz val="11"/>
        <color theme="1"/>
        <rFont val="Arial"/>
        <family val="2"/>
        <scheme val="minor"/>
      </rPr>
      <t>כרטיס חכם Calypso, אזי הוא ידווח לרשימה השחורה ע"י מפעיל התָּמָ"ר או הרשות בהתאם לגורם היוזם.</t>
    </r>
  </si>
  <si>
    <r>
      <rPr>
        <b/>
        <sz val="11"/>
        <color theme="1"/>
        <rFont val="Arial"/>
        <family val="2"/>
        <scheme val="minor"/>
      </rPr>
      <t>תיקוף ביישומון סלולארי</t>
    </r>
    <r>
      <rPr>
        <sz val="11"/>
        <color theme="1"/>
        <rFont val="Arial"/>
        <family val="2"/>
        <scheme val="minor"/>
      </rPr>
      <t xml:space="preserve"> כמזהה חכם, יתבצע כמוגדר להלן:
</t>
    </r>
    <r>
      <rPr>
        <sz val="11"/>
        <color theme="1"/>
        <rFont val="Calibri"/>
        <family val="2"/>
      </rPr>
      <t>←</t>
    </r>
    <r>
      <rPr>
        <sz val="11.55"/>
        <color theme="1"/>
        <rFont val="Calibri"/>
        <family val="2"/>
      </rPr>
      <t xml:space="preserve"> CI</t>
    </r>
    <r>
      <rPr>
        <sz val="11"/>
        <color theme="1"/>
        <rFont val="Arial"/>
        <family val="2"/>
        <scheme val="minor"/>
      </rPr>
      <t xml:space="preserve">
</t>
    </r>
    <r>
      <rPr>
        <sz val="11"/>
        <color theme="1"/>
        <rFont val="Calibri"/>
        <family val="2"/>
      </rPr>
      <t>•</t>
    </r>
    <r>
      <rPr>
        <sz val="11"/>
        <color theme="1"/>
        <rFont val="Arial"/>
        <family val="2"/>
        <scheme val="minor"/>
      </rPr>
      <t xml:space="preserve"> באמצעי תחבורה מבוסס רכבים, תיקוף ו</t>
    </r>
    <r>
      <rPr>
        <sz val="11.55"/>
        <color theme="1"/>
        <rFont val="Calibri"/>
        <family val="2"/>
      </rPr>
      <t xml:space="preserve">קביעת המוצא </t>
    </r>
    <r>
      <rPr>
        <sz val="11"/>
        <color theme="1"/>
        <rFont val="Arial"/>
        <family val="2"/>
        <scheme val="minor"/>
      </rPr>
      <t xml:space="preserve">באמצעות סריקת שלט ה-QR הממוקם בסמוך לפתחי אמצעי התחבורה.
</t>
    </r>
    <r>
      <rPr>
        <sz val="11"/>
        <color theme="1"/>
        <rFont val="Calibri"/>
        <family val="2"/>
      </rPr>
      <t>•</t>
    </r>
    <r>
      <rPr>
        <sz val="11.55"/>
        <color theme="1"/>
        <rFont val="Calibri"/>
        <family val="2"/>
      </rPr>
      <t xml:space="preserve"> </t>
    </r>
    <r>
      <rPr>
        <sz val="11"/>
        <color theme="1"/>
        <rFont val="Arial"/>
        <family val="2"/>
        <scheme val="minor"/>
      </rPr>
      <t xml:space="preserve">באמצעי תחבורה רכבתי עם רשת פתוחה, תיקוף וקביעת המוצא באמצעות איכון מיקום (נ.צ. מ-GPS) תחנה רכבתית ע"י השַׁמָּ"שׁ.
</t>
    </r>
    <r>
      <rPr>
        <sz val="11"/>
        <color theme="1"/>
        <rFont val="Calibri"/>
        <family val="2"/>
      </rPr>
      <t>•</t>
    </r>
    <r>
      <rPr>
        <sz val="11.55"/>
        <color theme="1"/>
        <rFont val="Calibri"/>
        <family val="2"/>
      </rPr>
      <t xml:space="preserve"> הנוסע יוכל לבחור את כמות הנוסעים וקוד המחיר.
← CI/CO
• באמצעי תחבורה רכבתי עם רשת סגורה, תיקוף לאישור תחילת נסיעה וקביעת המוצא באמצעות איכון מיקום (נ.צ. מ-GPS) תחנה ע"י השַׁמָּ"שׁ.
• הנוסע יוכל לבחור את כמות נוסעים.
• תיקוף לאישור סיום נסיעה וקביעת היעד באמצעות איכון מיקום (נ.צ. מ-GPS) תחנה ע"י השַׁמָּ"שׁ.
• קוד המחיר יקבע על פי המוצא והיעד.
</t>
    </r>
    <r>
      <rPr>
        <sz val="11"/>
        <color theme="1"/>
        <rFont val="Calibri"/>
        <family val="2"/>
      </rPr>
      <t>←</t>
    </r>
    <r>
      <rPr>
        <sz val="11.55"/>
        <color theme="1"/>
        <rFont val="Calibri"/>
        <family val="2"/>
      </rPr>
      <t xml:space="preserve"> CI/BO
• תיקוף לאישור תחילת נסיעה וקביעת המוצא באמצעות איכון מיקום (נ.צ. מ-GPS) ע"י השַׁמָּ"שׁ.
• הנוסע יוכל לבחור את כמות הנוסעים.
• זיהוי אוטומטי של אמצעי התחבורה ותיקוף אוטומטי של היעד באמצעות סריקה של Beacons הממוקמים במרחב אמצעי התחבורה. מפעיל התָּמָ"ר יאזן את תדירות הסריקה בין הצורך לזהות את ירידת הנוסע מאמצעי התחבורה לבין צריכה מינימלית של אנרגיה מהסמארטפון.
  כשלון הזיהוי האוטומטי יחייב את מפעיל התָּמָ"ר להתריע בפני הנוסע שעליו לסגת למודל תיקוף CI/CO לצורך השלמת התהליך, אחרת יחוייב בתעריף המרבי.
• קוד המחיר יקבע על פי המוצא והיעד.</t>
    </r>
  </si>
  <si>
    <r>
      <rPr>
        <b/>
        <sz val="11"/>
        <color theme="1"/>
        <rFont val="Arial"/>
        <family val="2"/>
        <scheme val="minor"/>
      </rPr>
      <t>תיקוף ברב-קו Calypso</t>
    </r>
    <r>
      <rPr>
        <sz val="11"/>
        <color theme="1"/>
        <rFont val="Arial"/>
        <family val="2"/>
        <scheme val="minor"/>
      </rPr>
      <t xml:space="preserve"> כמזהה חכם, יתבצע כמוגדר להלן:
</t>
    </r>
    <r>
      <rPr>
        <sz val="11"/>
        <color theme="1"/>
        <rFont val="Calibri"/>
        <family val="2"/>
      </rPr>
      <t>← CI
• תיקוף</t>
    </r>
    <r>
      <rPr>
        <sz val="11"/>
        <color theme="1"/>
        <rFont val="Arial"/>
        <family val="2"/>
        <scheme val="minor"/>
      </rPr>
      <t xml:space="preserve"> חוזה מָחָ"ר וקביעת המוצא באמצעות הנחת הכרטיס החכם על קורא הכרטיסים במכשיר כרטוס מאויש או לשימוש עצמי, אשר ממוקם בסמוך לפתחי אמצעי התחבורה.
</t>
    </r>
    <r>
      <rPr>
        <sz val="11"/>
        <color theme="1"/>
        <rFont val="Calibri"/>
        <family val="2"/>
      </rPr>
      <t xml:space="preserve">• </t>
    </r>
    <r>
      <rPr>
        <sz val="11"/>
        <color theme="1"/>
        <rFont val="Arial"/>
        <family val="2"/>
        <scheme val="minor"/>
      </rPr>
      <t xml:space="preserve">הנוסע יוכל לבחור את כמות הנוסעים וקוד המחיר.
</t>
    </r>
    <r>
      <rPr>
        <sz val="11"/>
        <color theme="1"/>
        <rFont val="Calibri"/>
        <family val="2"/>
      </rPr>
      <t xml:space="preserve">← CI/CO
</t>
    </r>
    <r>
      <rPr>
        <sz val="11"/>
        <color theme="1"/>
        <rFont val="Arial"/>
        <family val="2"/>
        <scheme val="minor"/>
      </rPr>
      <t xml:space="preserve">• תיקוף חוזה מָחָ"ר וקביעת המוצא באמצעות הנחת הכרטיס החכם על קורא הכרטיסים במכשיר כרטוס מאויש או לשימוש עצמי, אשר ממוקם במרחבי התחנה.
• הנוסע יוכל לבחור את כמות הנוסעים. בתחנות עם שערים עשוי להידרש תהליך של </t>
    </r>
    <r>
      <rPr>
        <b/>
        <sz val="11"/>
        <color theme="8"/>
        <rFont val="Arial"/>
        <family val="2"/>
        <scheme val="minor"/>
      </rPr>
      <t>אימות מוקדם</t>
    </r>
    <r>
      <rPr>
        <sz val="11"/>
        <color theme="1"/>
        <rFont val="Arial"/>
        <family val="2"/>
        <scheme val="minor"/>
      </rPr>
      <t xml:space="preserve">, כהגדרתו בנהלי הכרטוס.
• תיקוף חוזה מָחָ"ר וקביעת היעד באמצעות הנחת הכרטיס החכם על קורא הכרטיסים במכשיר כרטוס מאויש או לשימוש עצמי, אשר ממוקם במרחבי התחנה.
</t>
    </r>
    <r>
      <rPr>
        <sz val="11"/>
        <color theme="1"/>
        <rFont val="Calibri"/>
        <family val="2"/>
      </rPr>
      <t>• קוד המחיר יקבע על פי המוצא והיעד.</t>
    </r>
  </si>
  <si>
    <r>
      <rPr>
        <b/>
        <sz val="11"/>
        <color theme="1"/>
        <rFont val="Arial"/>
        <family val="2"/>
        <scheme val="minor"/>
      </rPr>
      <t>תיקוף בכרטיס חיוב EMV</t>
    </r>
    <r>
      <rPr>
        <sz val="11"/>
        <color theme="1"/>
        <rFont val="Arial"/>
        <family val="2"/>
        <scheme val="minor"/>
      </rPr>
      <t xml:space="preserve"> כמזהה חכם, יתבצע כמוגדר להלן:
</t>
    </r>
    <r>
      <rPr>
        <sz val="11"/>
        <color theme="1"/>
        <rFont val="Calibri"/>
        <family val="2"/>
      </rPr>
      <t>← CI
• תיקוף</t>
    </r>
    <r>
      <rPr>
        <sz val="11"/>
        <color theme="1"/>
        <rFont val="Arial"/>
        <family val="2"/>
        <scheme val="minor"/>
      </rPr>
      <t xml:space="preserve"> וקביעת המוצא באמצעות הנחת כרטיס החיוב על קורא הכרטיסים במכשיר כרטוס מאויש או לשימוש עצמי, אשר ממוקם בסמוך לפתחי אמצעי התחבורה.
</t>
    </r>
    <r>
      <rPr>
        <sz val="11"/>
        <color theme="1"/>
        <rFont val="Calibri"/>
        <family val="2"/>
      </rPr>
      <t xml:space="preserve">• </t>
    </r>
    <r>
      <rPr>
        <sz val="11"/>
        <color theme="1"/>
        <rFont val="Arial"/>
        <family val="2"/>
        <scheme val="minor"/>
      </rPr>
      <t xml:space="preserve">הנוסע יוכל לבחור את כמות הנוסעים וקוד המחיר.
</t>
    </r>
    <r>
      <rPr>
        <sz val="11"/>
        <color theme="1"/>
        <rFont val="Calibri"/>
        <family val="2"/>
      </rPr>
      <t xml:space="preserve">← CI/CO
</t>
    </r>
    <r>
      <rPr>
        <sz val="11"/>
        <color theme="1"/>
        <rFont val="Arial"/>
        <family val="2"/>
        <scheme val="minor"/>
      </rPr>
      <t xml:space="preserve">• תיקוף וקביעת המוצא באמצעות הנחת כרטיס החיוב על קורא הכרטיסים במכשיר כרטוס מאויש או לשימוש עצמי, אשר ממוקם במרחבי התחנה.
• הנוסע יוכל לבחור את כמות הנוסעים. בתחנות עם שערים עשוי להידרש תהליך של </t>
    </r>
    <r>
      <rPr>
        <b/>
        <sz val="11"/>
        <color theme="8"/>
        <rFont val="Arial"/>
        <family val="2"/>
        <scheme val="minor"/>
      </rPr>
      <t>אימות מוקדם</t>
    </r>
    <r>
      <rPr>
        <sz val="11"/>
        <color theme="1"/>
        <rFont val="Arial"/>
        <family val="2"/>
        <scheme val="minor"/>
      </rPr>
      <t xml:space="preserve">, כהגדרתו בנהלי הכרטוס.
• תיקוף וקביעת היעד באמצעות הנחת כרטיס החיוב על קורא הכרטיסים במכשיר כרטוס מאויש או לשימוש עצמי, אשר ממוקם במרחבי התחנה.
</t>
    </r>
    <r>
      <rPr>
        <sz val="11"/>
        <color theme="1"/>
        <rFont val="Calibri"/>
        <family val="2"/>
      </rPr>
      <t>• קוד המחיר יקבע על פי המוצא והיעד.</t>
    </r>
  </si>
  <si>
    <r>
      <rPr>
        <b/>
        <sz val="11"/>
        <color theme="1"/>
        <rFont val="Arial"/>
        <family val="2"/>
        <scheme val="minor"/>
      </rPr>
      <t>קליטת תיקופים</t>
    </r>
    <r>
      <rPr>
        <sz val="11"/>
        <color theme="1"/>
        <rFont val="Arial"/>
        <family val="2"/>
        <scheme val="minor"/>
      </rPr>
      <t xml:space="preserve"> של מזהים חכמים שאינם יישומון סלולארי, יבוצעו ע"י מפעיל התָּמָ"ר באמצעות אירוע תיקופים לנוסעים ואירוע ביקורות לנוסעים, כל יממה עם תום תהליך העברת נתוני האירועים מהרשות למפעיל התָּמָ"ר.</t>
    </r>
  </si>
  <si>
    <t>6.1.5</t>
  </si>
  <si>
    <t>בשלב ההקמה:
30% - עם ההזמנה.
30% - עם עמידה בבדיקות האינטגרציה בהצלחה.
40% - עם עמידה בבדיקות הקבלה בהצלחה.</t>
  </si>
  <si>
    <r>
      <t xml:space="preserve">ספרות, ריפוד באפסים, מספר מטעם הרשות המייצג אסמכתא לביצוע נסיעה ברכב ספציפי או בשער רכבת ספציפי ומיושם באמצעות הערך המקודד ל-QR Code
3 הספרות הפחות משמעותיות (Least Significant Digits) מבטאות מספר חד-ערכי המייצג קוד מפעיל תָּמָ"ר מתוך טבלת </t>
    </r>
    <r>
      <rPr>
        <b/>
        <sz val="11"/>
        <color theme="8"/>
        <rFont val="Arial"/>
        <family val="2"/>
        <scheme val="minor"/>
      </rPr>
      <t>קודי מפעילים</t>
    </r>
    <r>
      <rPr>
        <sz val="11"/>
        <color theme="1"/>
        <rFont val="Arial"/>
        <family val="2"/>
        <scheme val="minor"/>
      </rPr>
      <t xml:space="preserve"> בנהלי הכרטוס</t>
    </r>
  </si>
  <si>
    <r>
      <t xml:space="preserve">ספרות, ריפוד באפסים,מספר מטעם הרשות המייצג אסמכתא לביצוע נסיעה ברכב ספציפי או בשער רכבת ספציפי ומיושם באמצעות הערך המקודד ל-QR Code
3 הספרות הפחות משמעותיות (Least Significant Digits) מבטאות מספר חד-ערכי המייצג קוד מפעיל תָּמָ"ר מתוך טבלת </t>
    </r>
    <r>
      <rPr>
        <b/>
        <sz val="11"/>
        <color theme="8"/>
        <rFont val="Arial"/>
        <family val="2"/>
        <scheme val="minor"/>
      </rPr>
      <t>קודי מפעילים</t>
    </r>
    <r>
      <rPr>
        <sz val="11"/>
        <color theme="1"/>
        <rFont val="Arial"/>
        <family val="2"/>
        <scheme val="minor"/>
      </rPr>
      <t xml:space="preserve"> בנהלי הכרטוס</t>
    </r>
  </si>
  <si>
    <t>מבנה שדרים עבור מפעילי תח"צ, תָּמָ"ר, מַמָּ"שׁ, וירטואלי</t>
  </si>
  <si>
    <t>שדר נכנס: תמונת מצב כרטיס חכם Calypso</t>
  </si>
  <si>
    <t>אירועים</t>
  </si>
  <si>
    <t>אירועים מיוחדים</t>
  </si>
  <si>
    <t>EventsLog:[{Record}]</t>
  </si>
  <si>
    <t>Incoming Message: CalypsoSmartCardSnapShot</t>
  </si>
  <si>
    <t>19 - תמונת מצב כרטיס חכם Calypso</t>
  </si>
  <si>
    <t>מפעיל וירטואלי</t>
  </si>
  <si>
    <t>מפעילים וגורמים מאושרים</t>
  </si>
  <si>
    <t>מודל תיקוף נבחר</t>
  </si>
  <si>
    <t>ValidationModel</t>
  </si>
  <si>
    <r>
      <rPr>
        <b/>
        <sz val="11"/>
        <color theme="1"/>
        <rFont val="Arial"/>
        <family val="2"/>
        <scheme val="minor"/>
      </rPr>
      <t>העברת תיקופים</t>
    </r>
    <r>
      <rPr>
        <sz val="11"/>
        <color theme="1"/>
        <rFont val="Arial"/>
        <family val="2"/>
        <scheme val="minor"/>
      </rPr>
      <t xml:space="preserve"> של מזהים חכמים שאינם יישומון סלולארי, יבוצעו ע"י מפעיל התח"צ באמצעות שדר תיקוף לשַׁמָּ"שׁ במועד הסמוך לביצוע הביקורת (Near Online), כמוגדר ב</t>
    </r>
    <r>
      <rPr>
        <b/>
        <sz val="11"/>
        <color theme="8"/>
        <rFont val="Arial"/>
        <family val="2"/>
        <scheme val="minor"/>
      </rPr>
      <t>הנחיות למימוש תיקוף בתחבורה הציבורית</t>
    </r>
    <r>
      <rPr>
        <sz val="11"/>
        <color theme="1"/>
        <rFont val="Arial"/>
        <family val="2"/>
        <scheme val="minor"/>
      </rPr>
      <t>.
בנוסף, בעבור תיקופים של מזהה חכם מסוג כרטיס רב-קו קליפסו, יעביר מפעיל התח"צ שדר תמונת מצב כרטיס חכם Calypso.</t>
    </r>
  </si>
  <si>
    <r>
      <rPr>
        <b/>
        <sz val="11"/>
        <color theme="1"/>
        <rFont val="Arial"/>
        <family val="2"/>
        <scheme val="minor"/>
      </rPr>
      <t>ביקורת לרב-קו Calypso</t>
    </r>
    <r>
      <rPr>
        <sz val="11"/>
        <color theme="1"/>
        <rFont val="Arial"/>
        <family val="2"/>
        <scheme val="minor"/>
      </rPr>
      <t xml:space="preserve"> כמזהה חכם, תתבצע באמצעות הנחת הכרטיס החכם על קורא הכרטיסים ביחידת המבקר. לכרטיס החכם ירשם אירוע מתאים ותועבר תנועה מתאימה, כהגדרתם בנוהל </t>
    </r>
    <r>
      <rPr>
        <b/>
        <sz val="11"/>
        <color theme="8"/>
        <rFont val="Arial"/>
        <family val="2"/>
        <scheme val="minor"/>
      </rPr>
      <t>רישום ביצוע ביקורת על נסיעה</t>
    </r>
    <r>
      <rPr>
        <sz val="11"/>
        <color theme="1"/>
        <rFont val="Arial"/>
        <family val="2"/>
        <scheme val="minor"/>
      </rPr>
      <t xml:space="preserve"> ובנוהל </t>
    </r>
    <r>
      <rPr>
        <b/>
        <sz val="11"/>
        <color theme="8"/>
        <rFont val="Arial"/>
        <family val="2"/>
        <scheme val="minor"/>
      </rPr>
      <t>העברת תנועות במערכת</t>
    </r>
    <r>
      <rPr>
        <sz val="11"/>
        <color theme="1"/>
        <rFont val="Arial"/>
        <family val="2"/>
        <scheme val="minor"/>
      </rPr>
      <t>.
בנוסף, בעבור ביקורות של מזהה חכם מסוג כרטיס רב-קו קליפסו, יעביר מפעיל התח"צ שדר תמונת מצב כרטיס חכם Calypso.</t>
    </r>
  </si>
  <si>
    <r>
      <rPr>
        <b/>
        <sz val="11"/>
        <color theme="1"/>
        <rFont val="Arial"/>
        <family val="2"/>
        <scheme val="minor"/>
      </rPr>
      <t>פתיחת שער בתחנה</t>
    </r>
    <r>
      <rPr>
        <sz val="11"/>
        <color theme="1"/>
        <rFont val="Arial"/>
        <family val="2"/>
        <scheme val="minor"/>
      </rPr>
      <t xml:space="preserve"> תתבצע ע"י מפעיל התח"צ, לאחר ביצוע ביקורת לתיקוף שהנוסע ביצע במזהה החכם המשויך לחשבון המרוחק בשער </t>
    </r>
    <r>
      <rPr>
        <u/>
        <sz val="11"/>
        <color theme="1"/>
        <rFont val="Arial"/>
        <family val="2"/>
        <scheme val="minor"/>
      </rPr>
      <t>כניסה</t>
    </r>
    <r>
      <rPr>
        <sz val="11"/>
        <color theme="1"/>
        <rFont val="Arial"/>
        <family val="2"/>
        <scheme val="minor"/>
      </rPr>
      <t xml:space="preserve"> או שער </t>
    </r>
    <r>
      <rPr>
        <u/>
        <sz val="11"/>
        <color theme="1"/>
        <rFont val="Arial"/>
        <family val="2"/>
        <scheme val="minor"/>
      </rPr>
      <t>יציאה</t>
    </r>
    <r>
      <rPr>
        <sz val="11"/>
        <color theme="1"/>
        <rFont val="Arial"/>
        <family val="2"/>
        <scheme val="minor"/>
      </rPr>
      <t xml:space="preserve"> בתחנה.
בנוסף, בעבור ביקורות של מזהה חכם מסוג כרטיס רב-קו קליפסו, יעביר מפעיל התח"צ שדר תמונת מצב כרטיס חכם Calypso.</t>
    </r>
  </si>
  <si>
    <t>שדר נכנס: בקשת סקירה של מספרי נקודות גישה לנסיעה</t>
  </si>
  <si>
    <t>Incoming Message: ReviewJAPN</t>
  </si>
  <si>
    <t>שדר יוצא: תוצאת סקירת מספרי נקודות גישה לנסיעה</t>
  </si>
  <si>
    <r>
      <t xml:space="preserve">האסמכתא </t>
    </r>
    <r>
      <rPr>
        <u/>
        <sz val="11"/>
        <color theme="1"/>
        <rFont val="Arial"/>
        <family val="2"/>
        <scheme val="minor"/>
      </rPr>
      <t>החתומה</t>
    </r>
    <r>
      <rPr>
        <sz val="11"/>
        <color theme="1"/>
        <rFont val="Arial"/>
        <family val="2"/>
        <scheme val="minor"/>
      </rPr>
      <t xml:space="preserve"> לביקורת המשוייכת לבעל החשבון המרוחק (הראשונה במערך האסמכתאות לביקורת, במקרה של ריבוי נוסעים).</t>
    </r>
  </si>
  <si>
    <t>מפעיל התָּמָ"ר יעביר באופן עיתי, עבור כל תיקוף שבוצע במודל CI/BO, בקשה לביצוע סקירה של מספרי נקודת גישה לנסיעה המשוייכות ל-Beacons שזוהו על ידי מזהה חכם מסוג יישומון סלולארי שבידי הנוסע.</t>
  </si>
  <si>
    <t>17 - בקשת סקירה של מספרי נקודות גישה לנסיעה</t>
  </si>
  <si>
    <t>18 - תוצאת סקירת מספרי נקודות גישה לנסיעה</t>
  </si>
  <si>
    <t>SAMNumber</t>
  </si>
  <si>
    <r>
      <t xml:space="preserve">מספר המזהה החכם ששימש לביצוע התיקוף.
הקשר בין מספר המזהה החכם למספר החשבון המרוחק של הנוסע הינו חד-חד-ערכי (1:1).
בהתאמה לסוג המזהה החכם יועבר:
</t>
    </r>
    <r>
      <rPr>
        <sz val="11"/>
        <color theme="1"/>
        <rFont val="Calibri"/>
        <family val="2"/>
      </rPr>
      <t>•</t>
    </r>
    <r>
      <rPr>
        <sz val="11.55"/>
        <color theme="1"/>
        <rFont val="Calibri"/>
        <family val="2"/>
      </rPr>
      <t xml:space="preserve"> 1 - </t>
    </r>
    <r>
      <rPr>
        <sz val="11"/>
        <color theme="1"/>
        <rFont val="Arial"/>
        <family val="2"/>
        <scheme val="minor"/>
      </rPr>
      <t xml:space="preserve">מספר רב-קו Calypso
</t>
    </r>
    <r>
      <rPr>
        <sz val="11"/>
        <color theme="1"/>
        <rFont val="Calibri"/>
        <family val="2"/>
      </rPr>
      <t>•</t>
    </r>
    <r>
      <rPr>
        <sz val="11.55"/>
        <color theme="1"/>
        <rFont val="Calibri"/>
        <family val="2"/>
      </rPr>
      <t xml:space="preserve"> </t>
    </r>
    <r>
      <rPr>
        <sz val="11"/>
        <color theme="1"/>
        <rFont val="Arial"/>
        <family val="2"/>
        <scheme val="minor"/>
      </rPr>
      <t xml:space="preserve">2 - אסימון למספר חשבון מרוחק
</t>
    </r>
    <r>
      <rPr>
        <sz val="11"/>
        <color theme="1"/>
        <rFont val="Calibri"/>
        <family val="2"/>
      </rPr>
      <t>•</t>
    </r>
    <r>
      <rPr>
        <sz val="11.55"/>
        <color theme="1"/>
        <rFont val="Calibri"/>
        <family val="2"/>
      </rPr>
      <t xml:space="preserve"> 3 - מזהה אמצעי תשלום
• 4 - 0</t>
    </r>
    <r>
      <rPr>
        <sz val="11"/>
        <color theme="1"/>
        <rFont val="Arial"/>
        <family val="2"/>
        <scheme val="minor"/>
      </rPr>
      <t xml:space="preserve">
מזהה אמצעי תשלום נוצר בהתאם להגדרות ב</t>
    </r>
    <r>
      <rPr>
        <b/>
        <sz val="11"/>
        <color theme="8"/>
        <rFont val="Arial"/>
        <family val="2"/>
        <scheme val="minor"/>
      </rPr>
      <t>מסמך האבטחה של המערכת</t>
    </r>
    <r>
      <rPr>
        <sz val="11"/>
        <color theme="1"/>
        <rFont val="Arial"/>
        <family val="2"/>
        <scheme val="minor"/>
      </rPr>
      <t>.</t>
    </r>
  </si>
  <si>
    <r>
      <rPr>
        <sz val="11"/>
        <color theme="1"/>
        <rFont val="Calibri"/>
        <family val="2"/>
      </rPr>
      <t>←</t>
    </r>
    <r>
      <rPr>
        <sz val="11"/>
        <color theme="1"/>
        <rFont val="Arial"/>
        <family val="2"/>
        <scheme val="minor"/>
      </rPr>
      <t xml:space="preserve">במודל כרטוס מָחָ"ר:
</t>
    </r>
    <r>
      <rPr>
        <sz val="11"/>
        <color theme="1"/>
        <rFont val="Calibri"/>
        <family val="2"/>
      </rPr>
      <t>•</t>
    </r>
    <r>
      <rPr>
        <sz val="11"/>
        <color theme="1"/>
        <rFont val="Arial"/>
        <family val="2"/>
        <scheme val="minor"/>
      </rPr>
      <t xml:space="preserve"> קוד המחיר נבחר ע"י הנוסע על פי מרחק היעד מנקודת המוצא (רדיוס בק"מ בקו אווירי).
</t>
    </r>
    <r>
      <rPr>
        <sz val="11"/>
        <color theme="1"/>
        <rFont val="Calibri"/>
        <family val="2"/>
      </rPr>
      <t>•</t>
    </r>
    <r>
      <rPr>
        <sz val="11.55"/>
        <color theme="1"/>
        <rFont val="Calibri"/>
        <family val="2"/>
      </rPr>
      <t xml:space="preserve"> </t>
    </r>
    <r>
      <rPr>
        <sz val="11"/>
        <color theme="1"/>
        <rFont val="Arial"/>
        <family val="2"/>
        <scheme val="minor"/>
      </rPr>
      <t xml:space="preserve">במודלי תיקוף CI/CO ו-CI/BO ישלח 0, מכיוון שקוד המחיר נקבע בפועל רק לאחר התיקוף בתחנת היעד.
</t>
    </r>
    <r>
      <rPr>
        <sz val="11"/>
        <color theme="1"/>
        <rFont val="Calibri"/>
        <family val="2"/>
      </rPr>
      <t>←</t>
    </r>
    <r>
      <rPr>
        <sz val="11.55"/>
        <color theme="1"/>
        <rFont val="Calibri"/>
        <family val="2"/>
      </rPr>
      <t xml:space="preserve"> </t>
    </r>
    <r>
      <rPr>
        <sz val="11"/>
        <color theme="1"/>
        <rFont val="Arial"/>
        <family val="2"/>
        <scheme val="minor"/>
      </rPr>
      <t xml:space="preserve">במודל כרטוס Calypso:
</t>
    </r>
    <r>
      <rPr>
        <sz val="11"/>
        <color theme="1"/>
        <rFont val="Calibri"/>
        <family val="2"/>
      </rPr>
      <t>•</t>
    </r>
    <r>
      <rPr>
        <sz val="11.55"/>
        <color theme="1"/>
        <rFont val="Calibri"/>
        <family val="2"/>
      </rPr>
      <t xml:space="preserve"> בעבור כרטיס חכם </t>
    </r>
    <r>
      <rPr>
        <sz val="11"/>
        <color theme="1"/>
        <rFont val="Arial"/>
        <family val="2"/>
        <scheme val="minor"/>
      </rPr>
      <t xml:space="preserve">ישלח 0, מכיוון שהנתונים הרלוונטיים ישלחו ע"י מפעיל התח"צ באמצעות שדר נכנס: תמונת מצב כרטיס חכם Calypso.
</t>
    </r>
    <r>
      <rPr>
        <sz val="11"/>
        <color theme="1"/>
        <rFont val="Calibri"/>
        <family val="2"/>
      </rPr>
      <t>•</t>
    </r>
    <r>
      <rPr>
        <sz val="11.55"/>
        <color theme="1"/>
        <rFont val="Calibri"/>
        <family val="2"/>
      </rPr>
      <t xml:space="preserve"> בעבור כרטיס נייר ישלח קוד המחיר שנבחר.</t>
    </r>
  </si>
  <si>
    <t>מספר SAM במכשיר הכרטוס</t>
  </si>
  <si>
    <t>שלב במודל התיקוף</t>
  </si>
  <si>
    <t>ValidationModelPhase</t>
  </si>
  <si>
    <r>
      <t xml:space="preserve">שלב התיקוף על פי מודל התיקוף הנבחר, כפי שמוגדר בשַׁמָּ"שׁ:
</t>
    </r>
    <r>
      <rPr>
        <sz val="11"/>
        <color theme="1"/>
        <rFont val="Calibri"/>
        <family val="2"/>
      </rPr>
      <t>•</t>
    </r>
    <r>
      <rPr>
        <sz val="11.55"/>
        <color theme="1"/>
        <rFont val="Calibri"/>
        <family val="2"/>
      </rPr>
      <t xml:space="preserve"> </t>
    </r>
    <r>
      <rPr>
        <sz val="11"/>
        <color theme="1"/>
        <rFont val="Arial"/>
        <family val="2"/>
        <scheme val="minor"/>
      </rPr>
      <t xml:space="preserve">1 - CI, תיקוף יזום של המוצא.
</t>
    </r>
    <r>
      <rPr>
        <sz val="11"/>
        <color theme="1"/>
        <rFont val="Calibri"/>
        <family val="2"/>
      </rPr>
      <t>•</t>
    </r>
    <r>
      <rPr>
        <sz val="11.55"/>
        <color theme="1"/>
        <rFont val="Calibri"/>
        <family val="2"/>
      </rPr>
      <t xml:space="preserve"> </t>
    </r>
    <r>
      <rPr>
        <sz val="11"/>
        <color theme="1"/>
        <rFont val="Arial"/>
        <family val="2"/>
        <scheme val="minor"/>
      </rPr>
      <t xml:space="preserve">2 - CO, תיקוף יזום של היעד.
</t>
    </r>
    <r>
      <rPr>
        <sz val="11"/>
        <color theme="1"/>
        <rFont val="Calibri"/>
        <family val="2"/>
      </rPr>
      <t>•</t>
    </r>
    <r>
      <rPr>
        <sz val="11.55"/>
        <color theme="1"/>
        <rFont val="Calibri"/>
        <family val="2"/>
      </rPr>
      <t xml:space="preserve"> </t>
    </r>
    <r>
      <rPr>
        <sz val="11"/>
        <color theme="1"/>
        <rFont val="Arial"/>
        <family val="2"/>
        <scheme val="minor"/>
      </rPr>
      <t>3 - BO, תיקוף אוטומטי של היעד.</t>
    </r>
  </si>
  <si>
    <r>
      <t xml:space="preserve">ערכים מותרים:
</t>
    </r>
    <r>
      <rPr>
        <sz val="11"/>
        <color theme="1"/>
        <rFont val="Calibri"/>
        <family val="2"/>
      </rPr>
      <t>•</t>
    </r>
    <r>
      <rPr>
        <sz val="11.55"/>
        <color theme="1"/>
        <rFont val="Calibri"/>
        <family val="2"/>
      </rPr>
      <t xml:space="preserve"> </t>
    </r>
    <r>
      <rPr>
        <sz val="11"/>
        <color theme="1"/>
        <rFont val="Arial"/>
        <family val="2"/>
        <scheme val="minor"/>
      </rPr>
      <t>1 - אוטובוס עירוני
• 2 - אוטובוס בינעירוני
• 3 - מונית שירות עירונית
• 4 - מונית שירות בינעירונית
• 5 - רכבת קלה עירונית
• 6 - תחנת (שער) רכבת קלה עירונית
• 7 - תחנת (שער) רכבת ישראל
• 8 - כרמלית
• 9 - רכבלית</t>
    </r>
  </si>
  <si>
    <t>ערכים מותרים:
• 0 - לא נמצא ברשימה השחורה
• 1 - נמצא ברשימה השחורה
הערך מוחזר מתוך הרשימה השחורה</t>
  </si>
  <si>
    <t>ערכים מותרים:
• 0 - נוסע תיקף בתחנת העליה של המבקר
• 1 - נוסע תיקף בתחנת עליה מוקדמת לזו של המבקר 
• 2 - נוסע תיקף בתחנת עליה מאוחרת לזו של המבקר</t>
  </si>
  <si>
    <r>
      <t xml:space="preserve">ערכים מותרים:
• 0 - לא (ברירת מחדל)
• 1 - כן
הערך ישונה ל-"1" באחד מהתנאים הבאים:
• נ"צ המוצא נמצא בפוליגון אילת.
• מפעיל התחצ/תָּמָ"ר זיהה במעמד התיקוף כי קיימת חפיפה כלשהי בין פוליגון אילת לעיגול המיוצג ע"י נ"צ המוצא ורדיוס קוד המחיר שנבחר על ידי הנוסע </t>
    </r>
    <r>
      <rPr>
        <b/>
        <u/>
        <sz val="11"/>
        <color theme="1"/>
        <rFont val="Arial"/>
        <family val="2"/>
        <scheme val="minor"/>
      </rPr>
      <t>וגם</t>
    </r>
    <r>
      <rPr>
        <sz val="11"/>
        <color theme="1"/>
        <rFont val="Arial"/>
        <family val="2"/>
        <scheme val="minor"/>
      </rPr>
      <t xml:space="preserve"> הנוסע הצהיר כי יעד הנסיעה שלו נמצא בפוליגון אילת.
במודל כרטוס מָחָ"ר מפעיל תָּמָ"ר ינכה את המע"מ ממחיר הנסיעה במעמד ההתחשבנות.</t>
    </r>
  </si>
  <si>
    <r>
      <t xml:space="preserve">ערכים מותרים:
• 0 - לא (ברירת מחדל)
• 1 - כן
מפעיל תח"צ/תָּמָ"ר החושש כי התיקוף שהעביר לשַׁמָּ"שׁ לא נקלט, יעביר את השדר </t>
    </r>
    <r>
      <rPr>
        <b/>
        <sz val="11"/>
        <color theme="1"/>
        <rFont val="Arial"/>
        <family val="2"/>
        <scheme val="minor"/>
      </rPr>
      <t>שוב עם הנתונים המקוריים</t>
    </r>
    <r>
      <rPr>
        <sz val="11"/>
        <color theme="1"/>
        <rFont val="Arial"/>
        <family val="2"/>
        <scheme val="minor"/>
      </rPr>
      <t xml:space="preserve"> ויציין כי ייתכן שמדובר בתיקוף כפול.
השַׁמָּ"שׁ יבדוק אם כבר נקלט תיקוף </t>
    </r>
    <r>
      <rPr>
        <u/>
        <sz val="11"/>
        <color theme="1"/>
        <rFont val="Arial"/>
        <family val="2"/>
        <scheme val="minor"/>
      </rPr>
      <t>בעל נתונים זהים</t>
    </r>
    <r>
      <rPr>
        <sz val="11"/>
        <color theme="1"/>
        <rFont val="Arial"/>
        <family val="2"/>
        <scheme val="minor"/>
      </rPr>
      <t xml:space="preserve">. בהתאם לתוצאת הבדיקה, תוחזר באמצעות </t>
    </r>
    <r>
      <rPr>
        <b/>
        <sz val="11"/>
        <color theme="1"/>
        <rFont val="Arial"/>
        <family val="2"/>
        <scheme val="minor"/>
      </rPr>
      <t>שדר יוצא: אסמכתא לביקורת</t>
    </r>
    <r>
      <rPr>
        <sz val="11"/>
        <color theme="1"/>
        <rFont val="Arial"/>
        <family val="2"/>
        <scheme val="minor"/>
      </rPr>
      <t xml:space="preserve"> התשובה המקורית או תשובה חדשה.</t>
    </r>
  </si>
  <si>
    <t>מערך של קודי שגיאה והתאורים הצמודים להם. מייצג מזהה חד-ערכי של השגיאה/שגיאות בשדר (אם נמצאו).
הערכים המותרים:
• 0 - שדר תקין
• יתר הערכים מייצגים שגיאות ואזהרות.</t>
  </si>
  <si>
    <t>1 ספרה, ערכים מותרים:
• 1 - כרטיס אשראי
• 2 - הוראה לחיוב חשבון בנק</t>
  </si>
  <si>
    <r>
      <t xml:space="preserve">ערכים מותרים, בהתאם לסוג המזהה החכם:
</t>
    </r>
    <r>
      <rPr>
        <sz val="11"/>
        <color theme="1"/>
        <rFont val="Calibri"/>
        <family val="2"/>
      </rPr>
      <t>•</t>
    </r>
    <r>
      <rPr>
        <sz val="11.55"/>
        <color theme="1"/>
        <rFont val="Calibri"/>
        <family val="2"/>
      </rPr>
      <t xml:space="preserve"> </t>
    </r>
    <r>
      <rPr>
        <sz val="11"/>
        <color theme="1"/>
        <rFont val="Arial"/>
        <family val="2"/>
        <scheme val="minor"/>
      </rPr>
      <t xml:space="preserve">1 - CI, תיקוף יזום של המוצא ובחירת טווח נסיעה.
</t>
    </r>
    <r>
      <rPr>
        <sz val="11"/>
        <color theme="1"/>
        <rFont val="Calibri"/>
        <family val="2"/>
      </rPr>
      <t>•</t>
    </r>
    <r>
      <rPr>
        <sz val="11.55"/>
        <color theme="1"/>
        <rFont val="Calibri"/>
        <family val="2"/>
      </rPr>
      <t xml:space="preserve"> </t>
    </r>
    <r>
      <rPr>
        <sz val="11"/>
        <color theme="1"/>
        <rFont val="Arial"/>
        <family val="2"/>
        <scheme val="minor"/>
      </rPr>
      <t xml:space="preserve">2 - CI/CO, תיקוף יזום של המוצא ותיקוף יזום של היעד.
</t>
    </r>
    <r>
      <rPr>
        <sz val="11"/>
        <color theme="1"/>
        <rFont val="Calibri"/>
        <family val="2"/>
      </rPr>
      <t>•</t>
    </r>
    <r>
      <rPr>
        <sz val="11.55"/>
        <color theme="1"/>
        <rFont val="Calibri"/>
        <family val="2"/>
      </rPr>
      <t xml:space="preserve"> </t>
    </r>
    <r>
      <rPr>
        <sz val="11"/>
        <color theme="1"/>
        <rFont val="Arial"/>
        <family val="2"/>
        <scheme val="minor"/>
      </rPr>
      <t>3 - CI/BO, תיקוף יזום של המוצא ותיקוף אוטומטי של היעד.</t>
    </r>
  </si>
  <si>
    <t>שדר נכנס: עדכון צי רכבים ענפי</t>
  </si>
  <si>
    <t>Incoming Message: FleetUpdate</t>
  </si>
  <si>
    <t>מערכת האכיפה תעביר לשַׁמָּ"שׁ עדכונים לגבי הוספה וגריעה של רכבים בצי הענפי.</t>
  </si>
  <si>
    <t>סוג בעלות</t>
  </si>
  <si>
    <t>OwnershipTypeId</t>
  </si>
  <si>
    <r>
      <t xml:space="preserve">ערכים מותרים:
</t>
    </r>
    <r>
      <rPr>
        <sz val="11"/>
        <color theme="1"/>
        <rFont val="Calibri"/>
        <family val="2"/>
      </rPr>
      <t>•</t>
    </r>
    <r>
      <rPr>
        <sz val="11.55"/>
        <color theme="1"/>
        <rFont val="Calibri"/>
        <family val="2"/>
      </rPr>
      <t xml:space="preserve"> 1 - מפעיל
• 2 - חכירה
• 3 - קבלן משנה</t>
    </r>
  </si>
  <si>
    <r>
      <t>מספר רישוי של הרכב כמוגדר ב</t>
    </r>
    <r>
      <rPr>
        <b/>
        <sz val="11"/>
        <color theme="8"/>
        <rFont val="Arial"/>
        <family val="2"/>
        <scheme val="minor"/>
      </rPr>
      <t>מערכת האכיפה</t>
    </r>
    <r>
      <rPr>
        <sz val="11"/>
        <color theme="1"/>
        <rFont val="Arial"/>
        <family val="2"/>
        <scheme val="minor"/>
      </rPr>
      <t>.</t>
    </r>
  </si>
  <si>
    <t>סוג פעולה</t>
  </si>
  <si>
    <r>
      <t xml:space="preserve">ערכים מותרים:
</t>
    </r>
    <r>
      <rPr>
        <sz val="11"/>
        <color theme="1"/>
        <rFont val="Calibri"/>
        <family val="2"/>
      </rPr>
      <t>•</t>
    </r>
    <r>
      <rPr>
        <sz val="11.55"/>
        <color theme="1"/>
        <rFont val="Calibri"/>
        <family val="2"/>
      </rPr>
      <t xml:space="preserve"> 1 - הוספה
• 2 - גריעה</t>
    </r>
  </si>
  <si>
    <t>OperationTypeId</t>
  </si>
  <si>
    <t>LicenseId</t>
  </si>
  <si>
    <t>כרטיס נייר-פרופיל</t>
  </si>
  <si>
    <t>כרטיס נייר - חוזה נסיעה (ETT)</t>
  </si>
  <si>
    <t>כרטיס נייר - קוד שיתוף</t>
  </si>
  <si>
    <t>PaperTicketProfile</t>
  </si>
  <si>
    <t>PaperTicketETT</t>
  </si>
  <si>
    <t>PaperTicketShareCode</t>
  </si>
  <si>
    <r>
      <t xml:space="preserve">אם נדרש, ערך מתוך טבלת </t>
    </r>
    <r>
      <rPr>
        <b/>
        <sz val="11"/>
        <color theme="8"/>
        <rFont val="Arial"/>
        <family val="2"/>
        <scheme val="minor"/>
      </rPr>
      <t>קודי שיתוף ו- Predefined</t>
    </r>
    <r>
      <rPr>
        <sz val="11"/>
        <color theme="1"/>
        <rFont val="Arial"/>
        <family val="2"/>
        <scheme val="minor"/>
      </rPr>
      <t xml:space="preserve"> מנוהל </t>
    </r>
    <r>
      <rPr>
        <b/>
        <sz val="11"/>
        <color theme="8"/>
        <rFont val="Arial"/>
        <family val="2"/>
        <scheme val="minor"/>
      </rPr>
      <t>טבלאות משותפות</t>
    </r>
    <r>
      <rPr>
        <sz val="11"/>
        <color theme="1"/>
        <rFont val="Arial"/>
        <family val="2"/>
        <scheme val="minor"/>
      </rPr>
      <t xml:space="preserve"> לכרטוס חכם, אחרת 0.</t>
    </r>
  </si>
  <si>
    <r>
      <t xml:space="preserve">ערך מתוך טבלת </t>
    </r>
    <r>
      <rPr>
        <b/>
        <sz val="11"/>
        <color theme="8"/>
        <rFont val="Arial"/>
        <family val="2"/>
        <scheme val="minor"/>
      </rPr>
      <t>קודי אמצעי כרטוס (ETT)</t>
    </r>
    <r>
      <rPr>
        <sz val="11"/>
        <color theme="1"/>
        <rFont val="Arial"/>
        <family val="2"/>
        <scheme val="minor"/>
      </rPr>
      <t xml:space="preserve"> מנוהל </t>
    </r>
    <r>
      <rPr>
        <b/>
        <sz val="11"/>
        <color theme="8"/>
        <rFont val="Arial"/>
        <family val="2"/>
        <scheme val="minor"/>
      </rPr>
      <t>טבלאות משותפות</t>
    </r>
    <r>
      <rPr>
        <sz val="11"/>
        <color theme="1"/>
        <rFont val="Arial"/>
        <family val="2"/>
        <scheme val="minor"/>
      </rPr>
      <t xml:space="preserve"> לכרטוס חכם.</t>
    </r>
  </si>
  <si>
    <r>
      <t xml:space="preserve">ערך מתוך טבלת </t>
    </r>
    <r>
      <rPr>
        <b/>
        <sz val="11"/>
        <color theme="8"/>
        <rFont val="Arial"/>
        <family val="2"/>
        <scheme val="minor"/>
      </rPr>
      <t>קודי אישור לזכאות</t>
    </r>
    <r>
      <rPr>
        <sz val="11"/>
        <color theme="1"/>
        <rFont val="Arial"/>
        <family val="2"/>
        <scheme val="minor"/>
      </rPr>
      <t xml:space="preserve"> מנוהל </t>
    </r>
    <r>
      <rPr>
        <b/>
        <sz val="11"/>
        <color theme="8"/>
        <rFont val="Arial"/>
        <family val="2"/>
        <scheme val="minor"/>
      </rPr>
      <t>טבלאות משותפות</t>
    </r>
    <r>
      <rPr>
        <sz val="11"/>
        <color theme="1"/>
        <rFont val="Arial"/>
        <family val="2"/>
        <scheme val="minor"/>
      </rPr>
      <t xml:space="preserve"> לכרטוס חכם.</t>
    </r>
  </si>
  <si>
    <r>
      <t xml:space="preserve">עבור מזומן ערכו 0.
עבור אשראי והו"ק, ערכו מזהה חד-ערכי של אמצעי התשלום.
אם סוג המזהה החכם שברשות הנוסע הינו מסוג כרטיס חיוב EMV, אזי ישמש גם כמספר מזהה החכם של הנוסע.
</t>
    </r>
    <r>
      <rPr>
        <b/>
        <sz val="11"/>
        <color theme="1"/>
        <rFont val="Arial"/>
        <family val="2"/>
        <scheme val="minor"/>
      </rPr>
      <t>מזהה אמצעי תשלום נוצר בהתאם להגדרות ב</t>
    </r>
    <r>
      <rPr>
        <b/>
        <sz val="11"/>
        <color theme="8"/>
        <rFont val="Arial"/>
        <family val="2"/>
        <scheme val="minor"/>
      </rPr>
      <t>מסמך האבטחה של המערכת</t>
    </r>
  </si>
  <si>
    <t>מפעיל התח"צ נדרש לבצע את בדיקות הקבלה באמצעות חברה חיצונית המתמחה בנושא בקרת איכות ובדיקות טכנולוגיות, אשר אינה קשורה למפעיל או לגופים שפיתחו את המערכת בעבור המפעיל, ואשר תאושר מראש ובכתב ע"י הרשות.</t>
  </si>
  <si>
    <t>עבור סוג מזהה חכם 4 - כרטיס נייר, הערך המותר הינו 1.
עבור יתר סוגי המזהים החכמים, הערכים המותרים 1-9.
הנוסעים המלווים את בעל החשבון בנסיעה מחוייבים בתעריף מלא לפרופיל רגיל, ללא הנחות כלשהן.</t>
  </si>
  <si>
    <r>
      <t xml:space="preserve">אסמכתא לביקורת </t>
    </r>
    <r>
      <rPr>
        <sz val="11"/>
        <color theme="1"/>
        <rFont val="Arial"/>
        <family val="2"/>
        <scheme val="minor"/>
      </rPr>
      <t xml:space="preserve">– ערך חד-חד-ערכי </t>
    </r>
    <r>
      <rPr>
        <u/>
        <sz val="11"/>
        <color theme="1"/>
        <rFont val="Arial"/>
        <family val="2"/>
        <scheme val="minor"/>
      </rPr>
      <t>חתום</t>
    </r>
    <r>
      <rPr>
        <sz val="11"/>
        <color theme="1"/>
        <rFont val="Arial"/>
        <family val="2"/>
        <scheme val="minor"/>
      </rPr>
      <t xml:space="preserve"> מטעם הרשות, המייצג אסמכתא לביצוע נסיעה ברכב ספציפי או בתחנה רכבתית ספציפית ומיושם באמצעות הערך המקודד ל-QR Code, המשלב מידע רלוונטי וחתימה המאפשרים למפעיל התח"צ ביצוע ביקורת לנוסע, על פי כללים המוגדרים ע"י הרשות, כאשר אין תקשורת מקוונת לשַׁמָּ"שׁ.
הערך המקודד לתוך האסמכתא לביקורת מכיל </t>
    </r>
    <r>
      <rPr>
        <u/>
        <sz val="11"/>
        <color theme="1"/>
        <rFont val="Arial"/>
        <family val="2"/>
        <scheme val="minor"/>
      </rPr>
      <t>מידע משמעותי</t>
    </r>
    <r>
      <rPr>
        <sz val="11"/>
        <color theme="1"/>
        <rFont val="Arial"/>
        <family val="2"/>
        <scheme val="minor"/>
      </rPr>
      <t xml:space="preserve">.
← 8 הספרות הפחות משמעותיות משמשות 3 שדות קבועים, מרופדים באפסים ובמבנה קבוע:
   • 3 הספרות הפחות משמעותיות (Least Significant Digits) מבטאות מספר חד-ערכי המייצג קוד מפעיל </t>
    </r>
    <r>
      <rPr>
        <b/>
        <sz val="11"/>
        <color theme="1"/>
        <rFont val="Arial"/>
        <family val="2"/>
        <scheme val="minor"/>
      </rPr>
      <t>תָּמָ"ר</t>
    </r>
    <r>
      <rPr>
        <sz val="11"/>
        <color theme="1"/>
        <rFont val="Arial"/>
        <family val="2"/>
        <scheme val="minor"/>
      </rPr>
      <t xml:space="preserve"> מתוך </t>
    </r>
    <r>
      <rPr>
        <b/>
        <sz val="11"/>
        <color theme="8"/>
        <rFont val="Arial"/>
        <family val="2"/>
        <scheme val="minor"/>
      </rPr>
      <t>טבלת קודי מפעילים</t>
    </r>
    <r>
      <rPr>
        <sz val="11"/>
        <color theme="1"/>
        <rFont val="Arial"/>
        <family val="2"/>
        <scheme val="minor"/>
      </rPr>
      <t xml:space="preserve"> בנהלי הכרטוס.
   • 1 ספרה - מזהה מפתח ציבורי, מתוך 10 אפשריים, שבאמצעותו יש לבדוק את החתימה.
   • 4 ספרות - גרסת אסמכתא לביקורת, שהינה </t>
    </r>
    <r>
      <rPr>
        <b/>
        <sz val="11"/>
        <color theme="1"/>
        <rFont val="Arial"/>
        <family val="2"/>
        <scheme val="minor"/>
      </rPr>
      <t xml:space="preserve">גרסת מסמך הנחיה זה </t>
    </r>
    <r>
      <rPr>
        <sz val="11"/>
        <color theme="1"/>
        <rFont val="Arial"/>
        <family val="2"/>
        <scheme val="minor"/>
      </rPr>
      <t xml:space="preserve">(ללא נקודה עשרונית), אשר תשמש את מפעיל התח"צ בהגדרת המבנה של יתרת המידע המקודד.
← יתרת הספרות משמשות לשדות מרופדים באפסים, במבנה קבוע בהתאמה לשדה גרסת אסמכתא לביקורת לעיל:
   • 17 ספרות - חתימת זמן UTC של מועד התיקוף, שעון 24 שעות בפורמט "YYYYMMDDHHMMSSmmm".
   • 9 ספרות - קו אורך (Lon) ציון המיקום יחסי על פני כדור הארץ בפורמט עשרוני, ללא נקודה עשרונית. 3 ספרות ראשונות הינן משמאל לנקודה העשרונית ו-6 הספרות האחרונות הינן מימין לנקודה העשרונית.
   • 9 ספרות - קו רוחב (Lat) ציון המיקום יחסי על פני כדור הארץ בפורמט עשרוני, ללא נקודה עשרונית. 3 ספרות ראשונות הינן משמאל לנקודה העשרונית ו-6 הספרות האחרונות הינן מימין לנקודה העשרונית.
</t>
    </r>
    <r>
      <rPr>
        <sz val="11"/>
        <color theme="1"/>
        <rFont val="Calibri"/>
        <family val="2"/>
      </rPr>
      <t xml:space="preserve">   • 1 ספרה - סוג נקודת גישה לנסיעה.</t>
    </r>
    <r>
      <rPr>
        <sz val="11"/>
        <color theme="1"/>
        <rFont val="Arial"/>
        <family val="2"/>
        <scheme val="minor"/>
      </rPr>
      <t xml:space="preserve">
   • 8 ספרות - בהתאם לסוג נקודת הגישה לנסיעה: מספר רישוי של הרכב </t>
    </r>
    <r>
      <rPr>
        <u/>
        <sz val="11"/>
        <color theme="1"/>
        <rFont val="Arial"/>
        <family val="2"/>
        <scheme val="minor"/>
      </rPr>
      <t>או</t>
    </r>
    <r>
      <rPr>
        <sz val="11"/>
        <color theme="1"/>
        <rFont val="Arial"/>
        <family val="2"/>
        <scheme val="minor"/>
      </rPr>
      <t xml:space="preserve"> מספר תחנה כמוגדר ב</t>
    </r>
    <r>
      <rPr>
        <b/>
        <sz val="11"/>
        <color theme="8"/>
        <rFont val="Arial"/>
        <family val="2"/>
        <scheme val="minor"/>
      </rPr>
      <t>מערך הרישוי</t>
    </r>
    <r>
      <rPr>
        <sz val="11"/>
        <color theme="1"/>
        <rFont val="Arial"/>
        <family val="2"/>
        <scheme val="minor"/>
      </rPr>
      <t xml:space="preserve">.
   • 20 ספרות - מספר חשבון מרוחק.
   • 1 ספרה - מזהה חכם שבידי הנוסע: 1=Calypso רב-קו ; 2=יישומון סלולארי ; 3=EMV כרטיס חיוב ; 4=כרטיס נייר.
   • 1 ספרה - שפה מועדפת על ידי הנוסע: 1=עברית ; 2=ערבית ; 3=אנגלית.
   • 1 ספרה - מודל התיקוף: 1=CI (תיקוף יזום של המוצא ובחירת טווח נסיעה) ; 2=CI/CO (תיקוף יזום של המוצא ותיקוף יזום של היעד) ; 3=CI/BO (תיקוף יזום של המוצא ותיקוף אוטומטי של היעד).
   • 3 ספרות - קוד מחיר שנבחר על ידי הנוסע. במודלי תיקוף CI/CO או CI/BO נקבע קוד המחיר בפועל לאחר התיקוף בתחנת היעד.
</t>
    </r>
    <r>
      <rPr>
        <sz val="11"/>
        <color theme="1"/>
        <rFont val="Calibri"/>
        <family val="2"/>
      </rPr>
      <t xml:space="preserve">   • 1 ספרה - מספר סודר של הנוסע בתיקוף מרובה נוסעים.
   • 2 ספרות - מספר פרופיל מטיב 1 של הנוסע בעל החשבון. עבור נוסע מלווה לבעל החשבון הערך תמיד 00.
   • 2 ספרות - מספר פרופיל מטיב 2 של הנוסע בעל החשבון. עבור נוסע מלווה לבעל החשבון הערך תמיד 00.
← יתרת התווים - חתימה המיוצגת כמחרוזת אלפאנומרית בגודל משתנה, כתלות באורכו של המפתח, אשר שימש לחתימה של המידע המשמעותי לעיל.</t>
    </r>
    <r>
      <rPr>
        <sz val="11"/>
        <color theme="1"/>
        <rFont val="Arial"/>
        <family val="2"/>
        <scheme val="minor"/>
      </rPr>
      <t xml:space="preserve">
עבור נוסע המתקף במודל CI/CO ו-CI/BO, יונפקו אסמכתאות לביקורת </t>
    </r>
    <r>
      <rPr>
        <b/>
        <u/>
        <sz val="11"/>
        <color theme="1"/>
        <rFont val="Arial"/>
        <family val="2"/>
        <scheme val="minor"/>
      </rPr>
      <t>שונות</t>
    </r>
    <r>
      <rPr>
        <sz val="11"/>
        <color theme="1"/>
        <rFont val="Arial"/>
        <family val="2"/>
        <scheme val="minor"/>
      </rPr>
      <t xml:space="preserve"> הן בעבור הכניסה והן בעבור היציאה.
בדיקת תקינות חתימת האסמכתא לביקורת מוגדרת ב</t>
    </r>
    <r>
      <rPr>
        <b/>
        <sz val="11"/>
        <color theme="8"/>
        <rFont val="Arial"/>
        <family val="2"/>
        <scheme val="minor"/>
      </rPr>
      <t>מסמך האבטחה של המערכת</t>
    </r>
    <r>
      <rPr>
        <sz val="11"/>
        <color theme="1"/>
        <rFont val="Arial"/>
        <family val="2"/>
        <scheme val="minor"/>
      </rPr>
      <t>.</t>
    </r>
  </si>
  <si>
    <t>עבור מזומן ערכו 0.
עבור אשראי והו"ק, ערכו מייצג את 4 הספרות האחרונות של מספר אמצעי התשלום.</t>
  </si>
  <si>
    <r>
      <t xml:space="preserve">מערך רשומות בפורמט הקסאדצימלי (כל Byte מיוצג באמצעות שני תווי ASCII), בהתאם למוגדר במסמך </t>
    </r>
    <r>
      <rPr>
        <b/>
        <sz val="11"/>
        <color theme="8"/>
        <rFont val="Arial"/>
        <family val="2"/>
        <scheme val="minor"/>
      </rPr>
      <t>Calypso Card Data Model</t>
    </r>
    <r>
      <rPr>
        <sz val="11"/>
        <color theme="1"/>
        <rFont val="Arial"/>
        <family val="2"/>
        <scheme val="minor"/>
      </rPr>
      <t>.</t>
    </r>
  </si>
  <si>
    <t>מספר גרסת CDM</t>
  </si>
  <si>
    <t>CDMVersion</t>
  </si>
  <si>
    <r>
      <t xml:space="preserve">בהתאם למוגדר במסמך </t>
    </r>
    <r>
      <rPr>
        <b/>
        <sz val="11"/>
        <color theme="8"/>
        <rFont val="Arial"/>
        <family val="2"/>
        <scheme val="minor"/>
      </rPr>
      <t>Calypso Card Data Model</t>
    </r>
    <r>
      <rPr>
        <sz val="11"/>
        <color theme="1"/>
        <rFont val="Arial"/>
        <family val="2"/>
        <scheme val="minor"/>
      </rPr>
      <t>.</t>
    </r>
  </si>
  <si>
    <t>ספרות, מספר רכיב ה-SAM שבאמצעתו בוצעה הכתיבה האחרונה לכרטיס החכם.</t>
  </si>
  <si>
    <t>סביבה</t>
  </si>
  <si>
    <t>Environment:[{Record}]</t>
  </si>
  <si>
    <t>Contracts:[{Record}]</t>
  </si>
  <si>
    <t>חוזים</t>
  </si>
  <si>
    <t>מונים</t>
  </si>
  <si>
    <t>Counters:[{Record}]</t>
  </si>
  <si>
    <t>SpecialEvents:[{Record}]</t>
  </si>
  <si>
    <t>רשימת חוזים</t>
  </si>
  <si>
    <t>ContractList:[{Record}]</t>
  </si>
  <si>
    <t>מבנה אירועים בקובץ דיווח עבור מפעילי תח"צ, תָּמָ"ר, מַמָּ"שׁ, וירטואלי</t>
  </si>
  <si>
    <t>מפעילי התח"צ, התָּמָ"ר, המַמָּ"שׁ והוירטואלי יעבירו מידי יום את כל התנועות הכספיות שבוצעו מול הנוסעים.</t>
  </si>
  <si>
    <t>004  - אירוע יוצא: תיקופי יישומון סלולארי לנוסעים</t>
  </si>
  <si>
    <t>002 - אירוע יוצא: תיקופים לנוסעים</t>
  </si>
  <si>
    <t>005 - אירוע נכנס: תנועות כספיות</t>
  </si>
  <si>
    <t>009 - אירוע יוצא: נתוני התחשבנות להתאמות</t>
  </si>
  <si>
    <t>010 - אירוע יוצא: תנועות כספיות להתאמות</t>
  </si>
  <si>
    <t>011 - אירוע יוצא: תיקופי יישומון סלולארי לנוסעים</t>
  </si>
  <si>
    <t>גורמים מאושרים</t>
  </si>
  <si>
    <t>ריכוז אירועים</t>
  </si>
  <si>
    <t>1 ספרה, ערכים מותרים:
• 1 - כרטיס חיוב
• 2 - הוראה לחיוב חשבון בנק</t>
  </si>
  <si>
    <t>מחרוזת, אסמכתא המאשרת את העסקה.</t>
  </si>
  <si>
    <r>
      <t xml:space="preserve">14 ספרות, חתימת זמן UTC של מועד ביצוע התנועה הכספית, שעון 24 שעות בפורמט "YYYYMMDDhhmmss".
</t>
    </r>
    <r>
      <rPr>
        <sz val="11"/>
        <color theme="1"/>
        <rFont val="Calibri"/>
        <family val="2"/>
      </rPr>
      <t>← מפעיל תח"צ:
• מועד הרישום במזהה החכם מסוג רב-קו Calypso.
• עבור מכירה/ביטול מכירה של כרטיס נייר - מועד ביצוע התיקוף אליו מתייחסת התנועה הכספית.
←</t>
    </r>
    <r>
      <rPr>
        <sz val="12.1"/>
        <color theme="1"/>
        <rFont val="Calibri"/>
        <family val="2"/>
      </rPr>
      <t xml:space="preserve"> </t>
    </r>
    <r>
      <rPr>
        <sz val="11"/>
        <color theme="1"/>
        <rFont val="Arial"/>
        <family val="2"/>
        <scheme val="minor"/>
      </rPr>
      <t xml:space="preserve">מפעיל תָּמָ"ר:
</t>
    </r>
    <r>
      <rPr>
        <sz val="11"/>
        <color theme="1"/>
        <rFont val="Calibri"/>
        <family val="2"/>
      </rPr>
      <t>•</t>
    </r>
    <r>
      <rPr>
        <sz val="12.1"/>
        <color theme="1"/>
        <rFont val="Calibri"/>
        <family val="2"/>
      </rPr>
      <t xml:space="preserve"> </t>
    </r>
    <r>
      <rPr>
        <sz val="11"/>
        <color theme="1"/>
        <rFont val="Arial"/>
        <family val="2"/>
        <scheme val="minor"/>
      </rPr>
      <t xml:space="preserve">עבור חיוב - מועד ביצוע התיקוף האחרון למחזור החיוב אליו מתייחסת התנועה הכספית.
</t>
    </r>
    <r>
      <rPr>
        <sz val="11"/>
        <color theme="1"/>
        <rFont val="Calibri"/>
        <family val="2"/>
      </rPr>
      <t>•</t>
    </r>
    <r>
      <rPr>
        <sz val="12.1"/>
        <color theme="1"/>
        <rFont val="Calibri"/>
        <family val="2"/>
      </rPr>
      <t xml:space="preserve"> </t>
    </r>
    <r>
      <rPr>
        <sz val="11"/>
        <color theme="1"/>
        <rFont val="Arial"/>
        <family val="2"/>
        <scheme val="minor"/>
      </rPr>
      <t xml:space="preserve">עבור זיכוי מסוג כלשהו - אם רלוונטי, אזי מועד ביצוע התיקוף אליו מתייחסת התנועה הכספית, אחרת כמו עבור חיוב.
</t>
    </r>
    <r>
      <rPr>
        <sz val="11"/>
        <color theme="1"/>
        <rFont val="Calibri"/>
        <family val="2"/>
      </rPr>
      <t>← מפעיל מַמָּ"שׁ, וירטואלי:
• מועד הרישום במזהה החכם מסוג רב-קו Calypso</t>
    </r>
    <r>
      <rPr>
        <sz val="11"/>
        <color theme="1"/>
        <rFont val="Arial"/>
        <family val="2"/>
        <scheme val="minor"/>
      </rPr>
      <t>.</t>
    </r>
  </si>
  <si>
    <t>5.16.2.1</t>
  </si>
  <si>
    <t>5.16.2.2</t>
  </si>
  <si>
    <t>5.16.2.3</t>
  </si>
  <si>
    <t>5.16.2.4</t>
  </si>
  <si>
    <r>
      <t xml:space="preserve">5 ספרות, ריפוד באפסים, ערכים מותרים:
• 1 - חיוב
• 2 - זיכוי בגין שגיאת התחשבנות
• 3 - זיכוי בגין שגיאת חיוב
• 4 - זיכוי בגין אי השלמת נסיעה של מפעיל התח"צ
• 5 - זיכוי בגין אי השלמת נסיעה של הנוסע (עד 2 בשנה צפה)
• 6 - זיכוי בגין טעות תיקוף של הנוסע בעלות שולית לנסיעה בודדת (עד 2 בשנה צפה)
• 7 - זיכוי בגין טעות תיקוף של מפעיל תָּמָ"ר
• 8 - זיכוי בגין תלונה על חווית הנסיעה בתח"צ (עד 2 בשנה צפה)
• 9 - זיכוי בגין תלונה על חווית השימוש ביישומון הסלולארי (עד 2 בשנה צפה)
</t>
    </r>
    <r>
      <rPr>
        <sz val="11"/>
        <color theme="1"/>
        <rFont val="Calibri"/>
        <family val="2"/>
      </rPr>
      <t>•</t>
    </r>
    <r>
      <rPr>
        <sz val="11.55"/>
        <color theme="1"/>
        <rFont val="Calibri"/>
        <family val="2"/>
      </rPr>
      <t xml:space="preserve"> 10 - זיכוי בגין יתרת קרדיט בחשבון מרוחק שנסגר</t>
    </r>
    <r>
      <rPr>
        <sz val="11"/>
        <color theme="1"/>
        <rFont val="Arial"/>
        <family val="2"/>
        <scheme val="minor"/>
      </rPr>
      <t xml:space="preserve">
• 11 - הכחשה מלאה של העסקה (עד 2 בשנה צפה)
• 12 - זיכוי בגין החלטת הרשות
• 13 - החזר בגין יתרת חוזה כלואה (Calypso)
• 14 - החזר בגין יתרה רגילה (Calypso)
• 15 - החזר בגין טעות טעינה (Calypso)
• 16 - החזר בגין טעות תיקוף (Calypso)
ערכים מותרים לפי סוג מפעיל:
</t>
    </r>
    <r>
      <rPr>
        <sz val="11"/>
        <color theme="1"/>
        <rFont val="Calibri"/>
        <family val="2"/>
      </rPr>
      <t>←</t>
    </r>
    <r>
      <rPr>
        <sz val="11.55"/>
        <color theme="1"/>
        <rFont val="Calibri"/>
        <family val="2"/>
      </rPr>
      <t xml:space="preserve"> מפעיל תח"צ: 1, 3
← מפעיל וירטואלי: 1, 3</t>
    </r>
    <r>
      <rPr>
        <sz val="11"/>
        <color theme="1"/>
        <rFont val="Arial"/>
        <family val="2"/>
        <scheme val="minor"/>
      </rPr>
      <t xml:space="preserve">
</t>
    </r>
    <r>
      <rPr>
        <sz val="11"/>
        <color theme="1"/>
        <rFont val="Calibri"/>
        <family val="2"/>
      </rPr>
      <t>←</t>
    </r>
    <r>
      <rPr>
        <sz val="11.55"/>
        <color theme="1"/>
        <rFont val="Calibri"/>
        <family val="2"/>
      </rPr>
      <t xml:space="preserve"> מפעיל מַמָּ"שׁ: 1, 3, 13-16
← מפעיל תָּמָ"ר: 1-11</t>
    </r>
  </si>
  <si>
    <t>5 ספרות, ריפוד באפסים, ערכים מותרים:
• 1 - חיוב
• 2 - זיכוי בגין שגיאת התחשבנות
• 3 - זיכוי בגין שגיאת חיוב
• 4 - זיכוי בגין אי השלמת נסיעה של מפעיל התח"צ
• 5 - זיכוי בגין אי השלמת נסיעה של הנוסע (עד 2 בשנה צפה)
• 6 - זיכוי בגין טעות תיקוף של הנוסע בעלות שולית לנסיעה בודדת (עד 2 בשנה צפה)
• 7 - זיכוי בגין טעות תיקוף של מפעיל תָּמָ"ר
• 8 - זיכוי בגין תלונה על חווית הנסיעה בתח"צ (עד 2 בשנה צפה)
• 9 - זיכוי בגין תלונה על חווית השימוש ביישומון הסלולארי (עד 2 בשנה צפה)
• 10 - זיכוי בגין יתרת קרדיט בחשבון מרוחק שנסגר
• 11 - הכחשה מלאה של העסקה (עד 2 בשנה צפה)
• 12 - זיכוי בגין החלטת הרשות
• 13 - החזר בגין יתרת חוזה כלואה (Calypso)
• 14 - החזר בגין יתרה רגילה (Calypso)
• 15 - החזר בגין טעות טעינה (Calypso)
• 16 - החזר בגין טעות תיקוף (Calypso)</t>
  </si>
  <si>
    <t xml:space="preserve">בסעיפים אחרים
</t>
  </si>
  <si>
    <t xml:space="preserve">בסעיפים אחרים
</t>
  </si>
  <si>
    <r>
      <t>אמצעי תשלום</t>
    </r>
    <r>
      <rPr>
        <sz val="11"/>
        <color theme="1"/>
        <rFont val="Arial"/>
        <family val="2"/>
        <scheme val="minor"/>
      </rPr>
      <t xml:space="preserve"> –  יתמכו על ידי המפעילים כמפורט להלן.
</t>
    </r>
    <r>
      <rPr>
        <sz val="11"/>
        <color theme="1"/>
        <rFont val="Calibri"/>
        <family val="2"/>
      </rPr>
      <t xml:space="preserve">• מפעיל תח"צ, תָּמָ"ר, מַמָּ"שׁ, וירטואלי - באמצעי תשלום מסוג שטרות ומעות ישראלים (להלן </t>
    </r>
    <r>
      <rPr>
        <b/>
        <sz val="11"/>
        <color theme="1"/>
        <rFont val="Calibri"/>
        <family val="2"/>
      </rPr>
      <t>מזומן</t>
    </r>
    <r>
      <rPr>
        <sz val="11"/>
        <color theme="1"/>
        <rFont val="Calibri"/>
        <family val="2"/>
      </rPr>
      <t xml:space="preserve">).
• מפעיל תח"צ, תָּמָ"ר, מַמָּ"שׁ, וירטואלי - כרטיס חיוב של מנפיקים בישראל/בחו"ל כגון כרטיס אשראי (Credit), כרטיס חיוב מיידי (Debit), כרטיס נטען (Prepaid) (להלן </t>
    </r>
    <r>
      <rPr>
        <b/>
        <sz val="11"/>
        <color theme="1"/>
        <rFont val="Calibri"/>
        <family val="2"/>
      </rPr>
      <t>אשראי</t>
    </r>
    <r>
      <rPr>
        <sz val="11"/>
        <color theme="1"/>
        <rFont val="Calibri"/>
        <family val="2"/>
      </rPr>
      <t>).</t>
    </r>
    <r>
      <rPr>
        <sz val="11"/>
        <color theme="1"/>
        <rFont val="Arial"/>
        <family val="2"/>
        <scheme val="minor"/>
      </rPr>
      <t xml:space="preserve">
</t>
    </r>
    <r>
      <rPr>
        <sz val="11"/>
        <color theme="1"/>
        <rFont val="Calibri"/>
        <family val="2"/>
      </rPr>
      <t>•</t>
    </r>
    <r>
      <rPr>
        <sz val="11"/>
        <color theme="1"/>
        <rFont val="Arial"/>
        <family val="2"/>
        <scheme val="minor"/>
      </rPr>
      <t xml:space="preserve"> מפעיל תָּמָ"ר, מַמָּ"שׁ - הרשאה לחיוב חשבון בנק (להלן </t>
    </r>
    <r>
      <rPr>
        <b/>
        <sz val="11"/>
        <color theme="1"/>
        <rFont val="Arial"/>
        <family val="2"/>
        <scheme val="minor"/>
      </rPr>
      <t>הו"ק</t>
    </r>
    <r>
      <rPr>
        <sz val="11"/>
        <color theme="1"/>
        <rFont val="Arial"/>
        <family val="2"/>
        <scheme val="minor"/>
      </rPr>
      <t xml:space="preserve">).
</t>
    </r>
    <r>
      <rPr>
        <sz val="11"/>
        <color theme="1"/>
        <rFont val="Calibri"/>
        <family val="2"/>
      </rPr>
      <t>• מפעיל תָּמָ"ר בעל הסכם מיוחד, כחלופה לכל אמצעי התשלום לעיל.</t>
    </r>
    <r>
      <rPr>
        <sz val="11"/>
        <color theme="1"/>
        <rFont val="Arial"/>
        <family val="2"/>
        <scheme val="minor"/>
      </rPr>
      <t xml:space="preserve">
הסכומים המייצגים את התקבולים יועברו במלואם לחשבון של הרשות באמצעות תנועת אשראי ו/או העברה בנקאית על פי בחירת הרשות.</t>
    </r>
  </si>
  <si>
    <t>המפעיל ידווח לשַׁמָּ"שׁ על רכיבי מערכת הרלוונטיים להכנסה לרשימה השחורה והנימוק להכללתם בה.</t>
  </si>
  <si>
    <t>Module</t>
  </si>
  <si>
    <t>ModuleId</t>
  </si>
  <si>
    <t>הערך הינו על פי רכיב המערכת ששלח המפעיל.</t>
  </si>
  <si>
    <r>
      <t xml:space="preserve">ערכים מותרים:
• 1 - סרבן גביה
• 2 - סרבן תיקוף
• 3 - יזומה לבקשת הנוסע (לרבות אובדן, גניבה, השחתה)
</t>
    </r>
    <r>
      <rPr>
        <sz val="11"/>
        <color theme="1"/>
        <rFont val="Calibri"/>
        <family val="2"/>
      </rPr>
      <t>•</t>
    </r>
    <r>
      <rPr>
        <sz val="11.55"/>
        <color theme="1"/>
        <rFont val="Calibri"/>
        <family val="2"/>
      </rPr>
      <t xml:space="preserve"> 4 - יזומה לבקשת המפעיל (לרבות אובדן, גניבה, השחתה)</t>
    </r>
    <r>
      <rPr>
        <sz val="11"/>
        <color theme="1"/>
        <rFont val="Arial"/>
        <family val="2"/>
        <scheme val="minor"/>
      </rPr>
      <t xml:space="preserve">
• 5 - יזומה על ידי הרשות
• 6 - הגעה למגבלת 2 הכחשות בשנה קלנדרית
ערכים מותרים לפי סוג מפעיל:
← מפעיל תח"צ: 4
← מפעיל וירטואלי: 4
← מפעיל מַמָּ"שׁ: 3-4
← מפעיל תָּמָ"ר: 1, 3, 4, 6</t>
    </r>
  </si>
  <si>
    <r>
      <t xml:space="preserve">ערכים מותרים:
</t>
    </r>
    <r>
      <rPr>
        <sz val="11.55"/>
        <color theme="1"/>
        <rFont val="Calibri"/>
        <family val="2"/>
      </rPr>
      <t xml:space="preserve">• 1 - </t>
    </r>
    <r>
      <rPr>
        <sz val="11"/>
        <color theme="1"/>
        <rFont val="Arial"/>
        <family val="2"/>
        <scheme val="minor"/>
      </rPr>
      <t xml:space="preserve">אסימון למספר חשבון מרוחק
• 2 - מספר כרטיס חכם Calypso
</t>
    </r>
    <r>
      <rPr>
        <sz val="11"/>
        <color theme="1"/>
        <rFont val="Calibri"/>
        <family val="2"/>
      </rPr>
      <t>•</t>
    </r>
    <r>
      <rPr>
        <sz val="11.55"/>
        <color theme="1"/>
        <rFont val="Calibri"/>
        <family val="2"/>
      </rPr>
      <t xml:space="preserve"> 3 - מספר SAM</t>
    </r>
    <r>
      <rPr>
        <sz val="11"/>
        <color theme="1"/>
        <rFont val="Arial"/>
        <family val="2"/>
        <scheme val="minor"/>
      </rPr>
      <t xml:space="preserve">
ערכים מותרים לפי סוג מפעיל:
← מפעיל תח"צ: 3
← מפעיל וירטואלי: 3
← מפעיל מַמָּ"שׁ: 1-3
← מפעיל תָּמָ"ר: 1-3</t>
    </r>
  </si>
  <si>
    <r>
      <t xml:space="preserve">ערכים מותרים:
</t>
    </r>
    <r>
      <rPr>
        <sz val="11"/>
        <color theme="1"/>
        <rFont val="Calibri"/>
        <family val="2"/>
      </rPr>
      <t>•</t>
    </r>
    <r>
      <rPr>
        <sz val="11.55"/>
        <color theme="1"/>
        <rFont val="Calibri"/>
        <family val="2"/>
      </rPr>
      <t xml:space="preserve"> </t>
    </r>
    <r>
      <rPr>
        <sz val="11"/>
        <color theme="1"/>
        <rFont val="Arial"/>
        <family val="2"/>
        <scheme val="minor"/>
      </rPr>
      <t>0 - ביקורת תקינה
• 1 - ביקורת לא תקינה
• 2 - נדרש תשאול נוסע
הלוגיקה לקביעת סטטוס ביקורת הנוסע תקבע ותיושם ע"י הרשות.
סטטוס "נדרש תשאול נוסע" רלוונטי למבקר בלבד ואינו רלוונטי לשער בתחנה.</t>
    </r>
  </si>
  <si>
    <t>סוג המזהה החכם שהוצג לאמצעי התיקוף. ערכים מותרים:
• 1 - רב-קו Calypso
• 2 - יישומון סלולארי
• 3 - כרטיס חיוב EMV
• 4 - כרטיס נייר
ערכים מותרים לפי סוג מפעיל:
← מפעיל תח"צ: 1,3,4
← מפעיל תָּמָ"ר: 2</t>
  </si>
  <si>
    <t>סוג המזהה החכם המקושר לחשבון הנוסע. ערכים מותרים:
• 1 - רב-קו Calypso
• 2 - יישומון סלולרי
• 3 - כרטיס חיוב EMV
ערכים מותרים לפי סוג מפעיל:
← מפעיל מַמָּ"שׁ: 1
← מפעיל תָּמָ"ר: 1-3</t>
  </si>
  <si>
    <r>
      <t xml:space="preserve">בהתאמה לסוג המזהה החכם:
• 1 - מספר כרטיס רב-קו Calypso, 
• 2 - הערך 0,
• 3 - מספר מזהה של אמצעי התשלום,
</t>
    </r>
    <r>
      <rPr>
        <b/>
        <sz val="11"/>
        <color theme="1"/>
        <rFont val="Arial"/>
        <family val="2"/>
        <scheme val="minor"/>
      </rPr>
      <t>מזהה אמצעי תשלום נוצר בהתאם להגדרות ב</t>
    </r>
    <r>
      <rPr>
        <b/>
        <sz val="11"/>
        <color theme="8"/>
        <rFont val="Arial"/>
        <family val="2"/>
        <scheme val="minor"/>
      </rPr>
      <t>מסמך האבטחה של המערכת</t>
    </r>
    <r>
      <rPr>
        <sz val="11"/>
        <color theme="1"/>
        <rFont val="Arial"/>
        <family val="2"/>
        <scheme val="minor"/>
      </rPr>
      <t>.</t>
    </r>
  </si>
  <si>
    <t>המפעילים יעבירו לשַׁמָּ"שׁ תמונת מצב מלאה של תכולת הכרטיס החכם Calypso לאחר סיום כל פעולות הכתיבה שבוצעה לתוכו באותו Session, בהתאם לאמור בנהלי הכרטוס החכם.</t>
  </si>
  <si>
    <t>רכיב</t>
  </si>
  <si>
    <t>מספר רכיב</t>
  </si>
  <si>
    <r>
      <rPr>
        <b/>
        <sz val="11"/>
        <color theme="1"/>
        <rFont val="Arial"/>
        <family val="2"/>
        <scheme val="minor"/>
      </rPr>
      <t>שיוך מזהה חכם</t>
    </r>
    <r>
      <rPr>
        <sz val="11"/>
        <color theme="1"/>
        <rFont val="Arial"/>
        <family val="2"/>
        <scheme val="minor"/>
      </rPr>
      <t xml:space="preserve"> לחשבון המרוחק מתאפשר בעבור כרטיס חכם רב-קו Calypso.
נוסע יוכל לשייך כרטיס חכם רב-קו Calypso הנמצא ברשותו, כל עוד אינו מצוי ברשימה השחורה ואינו מכיל חוזה מָחָ"ר, או לקבל כרטיס חדש ממפעיל המַמָּ"שׁ. תמונת מצב של נתוני הכרטיס החכם תועתק לחשבון המרוחק ולכרטיס החכם ירשם אסימון מקוצר לחשבון מרוחק לתוך שדה HolderIdNumber.</t>
    </r>
  </si>
  <si>
    <r>
      <rPr>
        <b/>
        <sz val="11"/>
        <color theme="1"/>
        <rFont val="Arial"/>
        <family val="2"/>
        <scheme val="minor"/>
      </rPr>
      <t>שיוך מזהה חכם</t>
    </r>
    <r>
      <rPr>
        <sz val="11"/>
        <color theme="1"/>
        <rFont val="Arial"/>
        <family val="2"/>
        <scheme val="minor"/>
      </rPr>
      <t xml:space="preserve"> לחשבון המרוחק מתאפשר בעבור יישומון סלולארי </t>
    </r>
    <r>
      <rPr>
        <u/>
        <sz val="11"/>
        <color theme="1"/>
        <rFont val="Arial"/>
        <family val="2"/>
        <scheme val="minor"/>
      </rPr>
      <t>או</t>
    </r>
    <r>
      <rPr>
        <sz val="11"/>
        <color theme="1"/>
        <rFont val="Arial"/>
        <family val="2"/>
        <scheme val="minor"/>
      </rPr>
      <t xml:space="preserve"> כרטיס חכם רב-קו Calypso </t>
    </r>
    <r>
      <rPr>
        <u/>
        <sz val="11"/>
        <color theme="1"/>
        <rFont val="Arial"/>
        <family val="2"/>
        <scheme val="minor"/>
      </rPr>
      <t>או</t>
    </r>
    <r>
      <rPr>
        <sz val="11"/>
        <color theme="1"/>
        <rFont val="Arial"/>
        <family val="2"/>
        <scheme val="minor"/>
      </rPr>
      <t xml:space="preserve"> כרטיס חיוב EMV.
עבור נוסע המשייך כרטיס חכם רב-קו Calypso:
</t>
    </r>
    <r>
      <rPr>
        <sz val="11"/>
        <color theme="1"/>
        <rFont val="Calibri"/>
        <family val="2"/>
      </rPr>
      <t>• ניתן לשייך כרטיס חכם אנונימי חדש שקיבל ממפעיל התָּמָ"ר.
• ניתן לשייך כרטיס חכם הנמצא ברשותו, כל עוד אינו מצוי ברשימה השחורה ואינו מכיל חוזה מָחָ"ר. תמונת המצב של נתוני הכרטיס החכם תועתק לחשבון המרוחק, לרבות המרת יתרות החוזים מהכרטיס החכם לקרדיט בחשבון המרוחק.
• בכרטיס החכם יעודכנו הפרופילים לרגילים.</t>
    </r>
    <r>
      <rPr>
        <sz val="11"/>
        <color theme="1"/>
        <rFont val="Arial"/>
        <family val="2"/>
        <scheme val="minor"/>
      </rPr>
      <t xml:space="preserve">
</t>
    </r>
    <r>
      <rPr>
        <sz val="11"/>
        <color theme="1"/>
        <rFont val="Calibri"/>
        <family val="2"/>
      </rPr>
      <t xml:space="preserve">• </t>
    </r>
    <r>
      <rPr>
        <sz val="11"/>
        <color theme="1"/>
        <rFont val="Arial"/>
        <family val="2"/>
        <scheme val="minor"/>
      </rPr>
      <t>לכרטיס החכם ששייך הנוסע לחשבון המרוחק ירשם אסימון מקוצר לחשבון מרוחק לתוך שדה HolderIdNumber.</t>
    </r>
  </si>
  <si>
    <t>5.19.1</t>
  </si>
  <si>
    <t>5.19.2</t>
  </si>
  <si>
    <t>5.19.3</t>
  </si>
  <si>
    <t>5.19.4</t>
  </si>
  <si>
    <t>5.19.5</t>
  </si>
  <si>
    <t>5.19.6</t>
  </si>
  <si>
    <t>5.22</t>
  </si>
  <si>
    <t>5.22.1</t>
  </si>
  <si>
    <t>5.22.2</t>
  </si>
  <si>
    <r>
      <rPr>
        <b/>
        <sz val="11"/>
        <color theme="1"/>
        <rFont val="Arial"/>
        <family val="2"/>
        <scheme val="minor"/>
      </rPr>
      <t>טעינת חוזה</t>
    </r>
    <r>
      <rPr>
        <sz val="11"/>
        <color theme="1"/>
        <rFont val="Arial"/>
        <family val="2"/>
        <charset val="177"/>
        <scheme val="minor"/>
      </rPr>
      <t xml:space="preserve"> בכרטיס חכם רב-קו Calypso המוצמד לקורא Calypso המחובר במקוון למשרד האחורי של המפעיל תבוצע כלהלן:</t>
    </r>
  </si>
  <si>
    <r>
      <rPr>
        <b/>
        <sz val="11"/>
        <color theme="1"/>
        <rFont val="Arial"/>
        <family val="2"/>
        <scheme val="minor"/>
      </rPr>
      <t>חוזה שאינו מָחָ"ר</t>
    </r>
    <r>
      <rPr>
        <sz val="11"/>
        <color theme="1"/>
        <rFont val="Arial"/>
        <family val="2"/>
        <scheme val="minor"/>
      </rPr>
      <t xml:space="preserve"> יטען לכרטיס החכם, כל עוד אינו מצוי ברשימה השחורה ואינו מכיל חוזה מָחָ"ר.</t>
    </r>
  </si>
  <si>
    <r>
      <rPr>
        <b/>
        <sz val="11"/>
        <color theme="1"/>
        <rFont val="Arial"/>
        <family val="2"/>
        <scheme val="minor"/>
      </rPr>
      <t>חוזה מָחָ"ר</t>
    </r>
    <r>
      <rPr>
        <sz val="11"/>
        <color theme="1"/>
        <rFont val="Arial"/>
        <family val="2"/>
        <scheme val="minor"/>
      </rPr>
      <t xml:space="preserve">
</t>
    </r>
    <r>
      <rPr>
        <sz val="11"/>
        <color theme="1"/>
        <rFont val="Calibri"/>
        <family val="2"/>
      </rPr>
      <t>• הכרטיס החכם אינו מצוי ברשימה השחורה.
• הכרטיס החכם משוייך לחשבון מרוחק של מפעיל התָּמָ"ר.
• החוזה י</t>
    </r>
    <r>
      <rPr>
        <sz val="11"/>
        <color theme="1"/>
        <rFont val="Arial"/>
        <family val="2"/>
        <scheme val="minor"/>
      </rPr>
      <t xml:space="preserve">שוייך לפרופיל רגיל.
</t>
    </r>
    <r>
      <rPr>
        <sz val="11"/>
        <color theme="1"/>
        <rFont val="Calibri"/>
        <family val="2"/>
      </rPr>
      <t xml:space="preserve">• </t>
    </r>
    <r>
      <rPr>
        <sz val="11"/>
        <color theme="1"/>
        <rFont val="Arial"/>
        <family val="2"/>
        <scheme val="minor"/>
      </rPr>
      <t xml:space="preserve">כל המקומות שמיועדים לחוזים נוספים יסומנו כלא קיימים (Unavailable).
</t>
    </r>
    <r>
      <rPr>
        <sz val="11"/>
        <color theme="1"/>
        <rFont val="Calibri"/>
        <family val="2"/>
      </rPr>
      <t>•</t>
    </r>
    <r>
      <rPr>
        <sz val="11"/>
        <color theme="1"/>
        <rFont val="Arial"/>
        <family val="2"/>
        <scheme val="minor"/>
      </rPr>
      <t xml:space="preserve"> עבור חשבון מרוחק שאליו שוייך אמצעי תשלום מסוג אשראי או הו"ק, היתרה לא תחרוג מהגובה המרבי האפשרי, בהתאם לתקרה המוגדרת בנהלי הכרטוס החכם.
</t>
    </r>
    <r>
      <rPr>
        <sz val="11"/>
        <color theme="1"/>
        <rFont val="Calibri"/>
        <family val="2"/>
      </rPr>
      <t>•</t>
    </r>
    <r>
      <rPr>
        <sz val="11"/>
        <color theme="1"/>
        <rFont val="Arial"/>
        <family val="2"/>
        <scheme val="minor"/>
      </rPr>
      <t xml:space="preserve"> עבור חשבון מרוחק שאליו שוייך אמצעי תשלום מסוג מזומן, הערך שיטען יהא זהה לתקבול שהעביר הנוסע למפעיל התָּמָ"ר ולא יחרוג מהגובה המרבי המתאפשר בהתאם לתקרה המוגדרת בנהלי הכרטוס החכם.</t>
    </r>
  </si>
  <si>
    <r>
      <rPr>
        <b/>
        <sz val="11"/>
        <color theme="1"/>
        <rFont val="Arial"/>
        <family val="2"/>
        <scheme val="minor"/>
      </rPr>
      <t>עדכון יתרות בחוזה מָחָ"ר</t>
    </r>
    <r>
      <rPr>
        <sz val="11"/>
        <color theme="1"/>
        <rFont val="Arial"/>
        <family val="2"/>
        <scheme val="minor"/>
      </rPr>
      <t xml:space="preserve"> עשויה להתבצע בכל אירוע שבו יוצמד הכרטיס החכם לקורא Calypso המחובר במקוון למשרד האחורי של מפעיל התָּמָ"ר. כל המקומות שמיועדים לחוזים נוספים יסומנו כלא קיימים (Unavailable).
</t>
    </r>
    <r>
      <rPr>
        <sz val="11"/>
        <color theme="1"/>
        <rFont val="Calibri"/>
        <family val="2"/>
      </rPr>
      <t>← עבור חשבון מרוחק שאליו שוייך אמצעי תשלום מסוג אשראי או הו"ק:</t>
    </r>
    <r>
      <rPr>
        <sz val="11"/>
        <color theme="1"/>
        <rFont val="Arial"/>
        <family val="2"/>
        <scheme val="minor"/>
      </rPr>
      <t xml:space="preserve">
</t>
    </r>
    <r>
      <rPr>
        <sz val="11"/>
        <color theme="1"/>
        <rFont val="Calibri"/>
        <family val="2"/>
      </rPr>
      <t xml:space="preserve">• </t>
    </r>
    <r>
      <rPr>
        <sz val="11"/>
        <color theme="1"/>
        <rFont val="Arial"/>
        <family val="2"/>
        <scheme val="minor"/>
      </rPr>
      <t>תעודכן היתרה של חוזה מָחָ"ר המשויך לפרופיל נוסע רגיל.</t>
    </r>
    <r>
      <rPr>
        <sz val="11"/>
        <color theme="1"/>
        <rFont val="Calibri"/>
        <family val="2"/>
      </rPr>
      <t xml:space="preserve"> </t>
    </r>
    <r>
      <rPr>
        <sz val="11"/>
        <color theme="1"/>
        <rFont val="Arial"/>
        <family val="2"/>
        <scheme val="minor"/>
      </rPr>
      <t xml:space="preserve">היתרה לא תחרוג מהגובה המרבי האפשרי, בהתאם לתקרה המוגדרת בנהלי הכרטוס החכם.
</t>
    </r>
    <r>
      <rPr>
        <sz val="11"/>
        <color theme="1"/>
        <rFont val="Calibri"/>
        <family val="2"/>
      </rPr>
      <t>← עבור חשבון מרוחק שאליו שוייך אמצעי תשלום מסוג מזומן:</t>
    </r>
    <r>
      <rPr>
        <sz val="11"/>
        <color theme="1"/>
        <rFont val="Arial"/>
        <family val="2"/>
        <scheme val="minor"/>
      </rPr>
      <t xml:space="preserve">
</t>
    </r>
    <r>
      <rPr>
        <sz val="11"/>
        <color theme="1"/>
        <rFont val="Calibri"/>
        <family val="2"/>
      </rPr>
      <t>• בכרטיס חכם המכיל חוזה מָחָ"ר, תעודכן היתרה של חוזה מָחָ"ר המשוייך לפרופיל נוסע רגיל. הערך שיתווסף יהא זהה לתקבול שהעביר הנוסע למפעיל התָּמָ"ר. יתרת החוזה לא תחרוג מהגובה המרבי המתאפשר בהתאם לתקרה המוגדרת בנהלי הכרטוס החכם.
• בחשבון מרוחק בו קיימת יתרת קרדיט, תעודכן היתרה של חוזה מָחָ"ר המשוייך לפרופיל נוסע רגיל כנגד איפוס הקרדיט. הערך שיתווסף לחוזה מָחָ"ר יהא זהה ליתרת הקרדיט. יתרת החוזה לא תחרוג מהגובה המרבי המתאפשר בהתאם לתקרה המוגדרת בנהלי הכרטוס החכם.</t>
    </r>
  </si>
  <si>
    <r>
      <rPr>
        <b/>
        <sz val="11"/>
        <color theme="1"/>
        <rFont val="Arial"/>
        <family val="2"/>
        <scheme val="minor"/>
      </rPr>
      <t>החלפת מזהה חכם</t>
    </r>
    <r>
      <rPr>
        <sz val="11"/>
        <color theme="1"/>
        <rFont val="Arial"/>
        <family val="2"/>
        <scheme val="minor"/>
      </rPr>
      <t xml:space="preserve"> המשויך לחשבון המרוחק תבוצע ע"י מפעיל התָּמָ"ר רק לאחר שהנוסע העמיד מזהה חכם חלופי. ניתן להעמיד  מזהה חכם חלופי מסוג כרטיס חכם רב-קו Calypso, כל עוד אינו מצוי ברשימה השחורה ואינו מכיל חוזה מָחָ"ר.
במידה והמזהה החכם הנוכחי הינו מסוג כרטיס חכם רב-קו Calypso, יתבצע כלהלן:
</t>
    </r>
    <r>
      <rPr>
        <sz val="11"/>
        <color theme="1"/>
        <rFont val="Calibri"/>
        <family val="2"/>
      </rPr>
      <t>←</t>
    </r>
    <r>
      <rPr>
        <sz val="11.55"/>
        <color theme="1"/>
        <rFont val="Calibri"/>
        <family val="2"/>
      </rPr>
      <t xml:space="preserve"> הכרטיס החכם </t>
    </r>
    <r>
      <rPr>
        <b/>
        <sz val="11.55"/>
        <color theme="1"/>
        <rFont val="Calibri"/>
        <family val="2"/>
      </rPr>
      <t>מוצמד</t>
    </r>
    <r>
      <rPr>
        <sz val="11.55"/>
        <color theme="1"/>
        <rFont val="Calibri"/>
        <family val="2"/>
      </rPr>
      <t xml:space="preserve"> לקורא Calypso המחובר במקוון למשרד האחורי של מפעיל התָּמָ"ר</t>
    </r>
    <r>
      <rPr>
        <sz val="11"/>
        <color theme="1"/>
        <rFont val="Arial"/>
        <family val="2"/>
        <scheme val="minor"/>
      </rPr>
      <t xml:space="preserve">
• ימחק מהכרטיס החכם חוזה המָחָ"ר וכל המקומות שמיועדים לחוזים נוספים יסומנו כקיימים (Available).
</t>
    </r>
    <r>
      <rPr>
        <sz val="11"/>
        <color theme="1"/>
        <rFont val="Calibri"/>
        <family val="2"/>
      </rPr>
      <t xml:space="preserve">• עבור חשבון מרוחק שאליו שוייך אמצעי תשלום מסוג מזומן, תומר היתרה בחוזה המָחָ"ר ליתרת קרדיט בחשבון המרוחק.
← הכרטיס החכם </t>
    </r>
    <r>
      <rPr>
        <b/>
        <sz val="11"/>
        <color theme="1"/>
        <rFont val="Calibri"/>
        <family val="2"/>
      </rPr>
      <t>אינו מוצמד</t>
    </r>
    <r>
      <rPr>
        <sz val="11"/>
        <color theme="1"/>
        <rFont val="Calibri"/>
        <family val="2"/>
      </rPr>
      <t xml:space="preserve"> לקורא Calypso המחובר במקוון למשרד האחורי של מפעיל התָּמָ"ר
• הכרטיס החכם ידווח לרשימה השחורה.</t>
    </r>
  </si>
  <si>
    <t>16 - בדיקת זמינות השירות - תח"צ</t>
  </si>
  <si>
    <t>7  - בקשת זיהוי נקודת גישה לנסיעה</t>
  </si>
  <si>
    <t>8  - תשובת זיהוי נקודת גישה לנסיעה</t>
  </si>
  <si>
    <t>1  - בדיקת זמינות השירות - תָּמָ"ר</t>
  </si>
  <si>
    <t>001  - אירוע נכנס: דיווח מזהי נקודות גישה לנסיעה</t>
  </si>
  <si>
    <t>006 - אירוע יוצא: אסמכתאות ביקורת עתידיות</t>
  </si>
  <si>
    <t>007 - אירוע יוצא: אסמכתאות מבקר עתידיות</t>
  </si>
  <si>
    <t>008 - אירוע נכנס: ביקורת נוסע</t>
  </si>
  <si>
    <t>שדר נכנס: סטטוס כרטיס חכם Calypso</t>
  </si>
  <si>
    <t>Incoming Message: CalypsoSmartCardStatus</t>
  </si>
  <si>
    <t>המפעילים יעבירו לשַׁמָּ"שׁ בקשה לקבלת סטטוס הכרטיס החכם.</t>
  </si>
  <si>
    <t>מספר כרטיס חכם</t>
  </si>
  <si>
    <t>SmartCardNumber</t>
  </si>
  <si>
    <t>מספר כרטיס חכם רב-קו Calypso.</t>
  </si>
  <si>
    <t>שדר יוצא: תשובת תמונת מצב כרטיס חכם Calypso</t>
  </si>
  <si>
    <t>השַׁמָּ"שׁ יחזיר למפעיל תשובה האם הכרטיס החכם נמצא ברשימה השחורה. עבור כרטיס חכם הנמצא ברשימה השחורה והוכנס אליה על ידי מפעיל המַמָּ"שׁ, תוחזר גם תמונת המצב המלאה והעדכנית ביותר של תכולת הכרטיס החכם Calypso, על מנת לאפשר שחזור חוזים ממנו לכרטיס חכם חליפי.</t>
  </si>
  <si>
    <t>ערכים מותרים:
• 0 - לא נמצא ברשימה השחורה
• 1 - נמצא ברשימה השחורה</t>
  </si>
  <si>
    <t>20 - סטטוס כרטיס חכם Calypso</t>
  </si>
  <si>
    <t>21  - תשובת תמונת מצב כרטיס חכם Calypso</t>
  </si>
  <si>
    <t>22 - בקשת רשימת טבלאות משותפות</t>
  </si>
  <si>
    <t>23 - רשימת טבלאות משותפות</t>
  </si>
  <si>
    <t>24 - בקשת נתוני טבלה משותפת</t>
  </si>
  <si>
    <t>25 - נתוני טבלה משותפת</t>
  </si>
  <si>
    <t>26 - עדכון צי רכבים ענפי</t>
  </si>
  <si>
    <r>
      <t xml:space="preserve">מייצג מזהה חד-ערכי של סוג השדר וכן מאפשר ניהול גרסאות לסוג השדר, </t>
    </r>
    <r>
      <rPr>
        <b/>
        <sz val="11"/>
        <color theme="1"/>
        <rFont val="Arial"/>
        <family val="2"/>
        <scheme val="minor"/>
      </rPr>
      <t>ערך קבוע 25</t>
    </r>
  </si>
  <si>
    <r>
      <t xml:space="preserve">מייצג מזהה חד-ערכי של סוג השדר וכן מאפשר ניהול גרסאות לסוג השדר, </t>
    </r>
    <r>
      <rPr>
        <b/>
        <sz val="11"/>
        <color theme="1"/>
        <rFont val="Arial"/>
        <family val="2"/>
        <scheme val="minor"/>
      </rPr>
      <t>ערך קבוע 26</t>
    </r>
  </si>
  <si>
    <r>
      <rPr>
        <b/>
        <sz val="11"/>
        <color theme="1"/>
        <rFont val="Arial"/>
        <family val="2"/>
        <scheme val="minor"/>
      </rPr>
      <t>שַׁמָּ"שׁ</t>
    </r>
    <r>
      <rPr>
        <sz val="11"/>
        <color theme="1"/>
        <rFont val="Arial"/>
        <family val="2"/>
        <charset val="177"/>
        <scheme val="minor"/>
      </rPr>
      <t xml:space="preserve">
העברת שדרים מהמפעיל או הגורם המאושר לרשות תעשה בכל עת.</t>
    </r>
  </si>
  <si>
    <t>תנופה</t>
  </si>
  <si>
    <t>טראנס ירושלים</t>
  </si>
  <si>
    <t>בית שמש אקספרס</t>
  </si>
  <si>
    <t>תבל</t>
  </si>
  <si>
    <t>עדכון אמצעי התיקוף והממשקים למזהים החכמים</t>
  </si>
  <si>
    <t>פירוט השירותים למפעיל מַמָּ"שׁ</t>
  </si>
  <si>
    <t>הוספת אמצעי תשלום מזומן</t>
  </si>
  <si>
    <t>עדכון מודלי התיקוף הנתמכים</t>
  </si>
  <si>
    <t>עדכון רשימת המזהים החכמים הנתמכים</t>
  </si>
  <si>
    <t>עדכון שיטת העבודה של המפעילים השונים</t>
  </si>
  <si>
    <t>עדכון מסגרת הלו"ז</t>
  </si>
  <si>
    <t>ביטול אירועים קיימים והוספת חדשים</t>
  </si>
  <si>
    <t>ביטול שדרים קיימים והוספת חדשים</t>
  </si>
  <si>
    <t>הוספת מפעילים</t>
  </si>
  <si>
    <t>מספר
גרסה</t>
  </si>
  <si>
    <t>תאריך
גרסה</t>
  </si>
  <si>
    <t>סטטוס
גרסה</t>
  </si>
  <si>
    <t>מספר
מפעיל</t>
  </si>
  <si>
    <t>תח"צ רכבתי</t>
  </si>
  <si>
    <t>מחוייב</t>
  </si>
  <si>
    <t>אופציונלי</t>
  </si>
  <si>
    <t>לא רלוונטי</t>
  </si>
  <si>
    <t>ידיעה</t>
  </si>
  <si>
    <t>הנחיות למימוש כרטוס מָחָ"ר</t>
  </si>
  <si>
    <t>מבנה אירועים בקובץ דיווח עבור מפעילי תָּמָ"ר, מַמָּ"שׁ</t>
  </si>
  <si>
    <t>מפעילי התָּמָ"ר, המַמָּ"שׁ יעבירו מידי יום את כל התנועות הכספיות שבוצעו מול הנוסעים.</t>
  </si>
  <si>
    <t>סיווג</t>
  </si>
  <si>
    <t>2.13</t>
  </si>
  <si>
    <r>
      <t xml:space="preserve">מתן אפשרות לתשלום </t>
    </r>
    <r>
      <rPr>
        <u/>
        <sz val="11"/>
        <color theme="1"/>
        <rFont val="Arial"/>
        <family val="2"/>
        <scheme val="minor"/>
      </rPr>
      <t>בדיעבד</t>
    </r>
    <r>
      <rPr>
        <sz val="11"/>
        <color theme="1"/>
        <rFont val="Arial"/>
        <family val="2"/>
        <scheme val="minor"/>
      </rPr>
      <t xml:space="preserve"> </t>
    </r>
    <r>
      <rPr>
        <sz val="11"/>
        <color theme="1"/>
        <rFont val="Arial"/>
        <family val="2"/>
        <charset val="177"/>
        <scheme val="minor"/>
      </rPr>
      <t>בעבור השירותים הרלוונטיים במגוון אמצעי תשלום.</t>
    </r>
  </si>
  <si>
    <r>
      <t xml:space="preserve">מתן אפשרות לתשלום </t>
    </r>
    <r>
      <rPr>
        <u/>
        <sz val="11"/>
        <color theme="1"/>
        <rFont val="Arial"/>
        <family val="2"/>
        <scheme val="minor"/>
      </rPr>
      <t>מראש</t>
    </r>
    <r>
      <rPr>
        <sz val="11"/>
        <color theme="1"/>
        <rFont val="Arial"/>
        <family val="2"/>
        <charset val="177"/>
        <scheme val="minor"/>
      </rPr>
      <t xml:space="preserve"> בעבור השירותים הרלוונטיים במגוון אמצעי תשלום.</t>
    </r>
  </si>
  <si>
    <r>
      <rPr>
        <b/>
        <sz val="11"/>
        <color theme="1"/>
        <rFont val="Arial"/>
        <family val="2"/>
        <scheme val="minor"/>
      </rPr>
      <t>אבטחה והצפנה</t>
    </r>
    <r>
      <rPr>
        <sz val="11"/>
        <color theme="1"/>
        <rFont val="Arial"/>
        <family val="2"/>
        <charset val="177"/>
        <scheme val="minor"/>
      </rPr>
      <t xml:space="preserve"> תיושם ע"י המפעיל בהתאם להנחיות שינתנו להסדרה הענפית בתח"צ ובהתאם לשיטות מקובלות </t>
    </r>
    <r>
      <rPr>
        <u/>
        <sz val="11"/>
        <color theme="1"/>
        <rFont val="Arial"/>
        <family val="2"/>
        <scheme val="minor"/>
      </rPr>
      <t>ורלוונטיות</t>
    </r>
    <r>
      <rPr>
        <sz val="11"/>
        <color theme="1"/>
        <rFont val="Arial"/>
        <family val="2"/>
        <charset val="177"/>
        <scheme val="minor"/>
      </rPr>
      <t xml:space="preserve"> לאבטחת המידע, להצפנתו, להפרדתו ולהגנה על הפרטיות, בדגש על רגולציות בתחום כגון: חוק הגנת הפרטיות, תשמ"א-1981, תקנות הגנת הפרטיות (אבטחת מידע) תשע"ז-2017, הנחיות הרשות למשפט, טכנולוגיה ומידע (רמו"ט) במשרד המשפטים, רגולציית ההגנה על מידע (GDPR) של האיחוד האירופי, תקן PCI DSS ותורת ההגנה בסייבר לארגון של מערך הסייבר הלאומי.
המפעיל נדרש לעמוד בדרישות תקן ISO 27001 וכן ימנה ממונה לאבטחת מידע וכן ימנה איש קשר (SPOC) מטעמו מול הרשות, אשר יהיו אחראים על מתן תשובות לכל השאלות שיופנו אליו.</t>
    </r>
    <r>
      <rPr>
        <sz val="11"/>
        <color theme="1"/>
        <rFont val="Arial"/>
        <family val="2"/>
        <scheme val="minor"/>
      </rPr>
      <t xml:space="preserve">
מפעילי התח"צ יישמו סעיף זה תחת הסדרה ענפית.
מפעילי מַמָּ"שׁ יישמו סעיף זה כמוגדר בהליך התחרותי.</t>
    </r>
  </si>
  <si>
    <t>המפעיל נדרש לבצע את בדיקות הקבלה באמצעות חברה חיצונית המתמחה בנושא בקרת איכות ובדיקות טכנולוגיות, אשר אינה קשורה למפעיל או לגופים שפיתחו את המערכת בעבור המפעיל, ואשר תאושר מראש ובכתב ע"י הרשות.</t>
  </si>
  <si>
    <t>סננו
√
בלבד</t>
  </si>
  <si>
    <t>תח"צ
רכבתי</t>
  </si>
  <si>
    <t>שם מפעיל זמני עד לבחירת זוכים בהליך התחרותי</t>
  </si>
  <si>
    <t>עיצוב המסמך</t>
  </si>
  <si>
    <t>הוספת המחשת תהליכים למפעיל מַמָּ"שׁ</t>
  </si>
  <si>
    <t>עדכון מחוייבויות המפעיל</t>
  </si>
  <si>
    <t>גרסת בסיס</t>
  </si>
  <si>
    <r>
      <t xml:space="preserve">אסמכתא לביקורת </t>
    </r>
    <r>
      <rPr>
        <sz val="11"/>
        <color theme="1"/>
        <rFont val="Arial"/>
        <family val="2"/>
        <scheme val="minor"/>
      </rPr>
      <t xml:space="preserve">– ערך חד-חד-ערכי </t>
    </r>
    <r>
      <rPr>
        <u/>
        <sz val="11"/>
        <color theme="1"/>
        <rFont val="Arial"/>
        <family val="2"/>
        <scheme val="minor"/>
      </rPr>
      <t>חתום</t>
    </r>
    <r>
      <rPr>
        <sz val="11"/>
        <color theme="1"/>
        <rFont val="Arial"/>
        <family val="2"/>
        <scheme val="minor"/>
      </rPr>
      <t xml:space="preserve"> מטעם הרשות, המייצג אסמכתא לביצוע נסיעה ברכב ספציפי או בתחנה רכבתית ספציפית ומיושם באמצעות הערך המקודד ל-QR Code, המשלב מידע רלוונטי וחתימה המאפשרים למפעיל התח"צ ביצוע ביקורת לנוסע, על פי כללים המוגדרים ע"י הרשות, כאשר אין תקשורת מקוונת לשַׁמָּ"שׁ.
הערך המקודד לתוך האסמכתא לביקורת מכיל </t>
    </r>
    <r>
      <rPr>
        <u/>
        <sz val="11"/>
        <color theme="1"/>
        <rFont val="Arial"/>
        <family val="2"/>
        <scheme val="minor"/>
      </rPr>
      <t>מידע משמעותי</t>
    </r>
    <r>
      <rPr>
        <sz val="11"/>
        <color theme="1"/>
        <rFont val="Arial"/>
        <family val="2"/>
        <scheme val="minor"/>
      </rPr>
      <t xml:space="preserve">.
← 8 הספרות הפחות משמעותיות משמשות 3 שדות קבועים, מרופדים באפסים ובמבנה קבוע:
   • 3 הספרות הפחות משמעותיות (Least Significant Digits) מבטאות מספר חד-ערכי המייצג קוד מפעיל </t>
    </r>
    <r>
      <rPr>
        <b/>
        <sz val="11"/>
        <color theme="1"/>
        <rFont val="Arial"/>
        <family val="2"/>
        <scheme val="minor"/>
      </rPr>
      <t>תָּמָ"ר</t>
    </r>
    <r>
      <rPr>
        <sz val="11"/>
        <color theme="1"/>
        <rFont val="Arial"/>
        <family val="2"/>
        <scheme val="minor"/>
      </rPr>
      <t xml:space="preserve"> מתוך </t>
    </r>
    <r>
      <rPr>
        <b/>
        <sz val="11"/>
        <color theme="8"/>
        <rFont val="Arial"/>
        <family val="2"/>
        <scheme val="minor"/>
      </rPr>
      <t>טבלת קודי מפעילים</t>
    </r>
    <r>
      <rPr>
        <sz val="11"/>
        <color theme="1"/>
        <rFont val="Arial"/>
        <family val="2"/>
        <scheme val="minor"/>
      </rPr>
      <t xml:space="preserve"> בנהלי הכרטוס.
   • 1 ספרה - מזהה מפתח ציבורי, מתוך 10 אפשריים, שבאמצעותו יש לבדוק את החתימה.
   • 4 ספרות - גרסת אסמכתא לביקורת, שהינה </t>
    </r>
    <r>
      <rPr>
        <b/>
        <sz val="11"/>
        <color theme="1"/>
        <rFont val="Arial"/>
        <family val="2"/>
        <scheme val="minor"/>
      </rPr>
      <t xml:space="preserve">גרסת מסמך הנחיה זה </t>
    </r>
    <r>
      <rPr>
        <sz val="11"/>
        <color theme="1"/>
        <rFont val="Arial"/>
        <family val="2"/>
        <scheme val="minor"/>
      </rPr>
      <t xml:space="preserve">(ללא נקודה עשרונית), אשר תשמש את מפעיל התח"צ בהגדרת המבנה של יתרת המידע המקודד.
← יתרת הספרות משמשות לשדות מרופדים באפסים, במבנה קבוע בהתאמה לשדה גרסת אסמכתא לביקורת לעיל:
   • 17 ספרות - חתימת זמן UTC של מועד התיקוף, שעון 24 שעות בפורמט "YYYYMMDDHHMMSSmmm".
   • 9 ספרות - קו אורך (Lon) ציון המיקום יחסי על פני כדור הארץ בפורמט עשרוני, ללא נקודה עשרונית. 3 ספרות ראשונות הינן משמאל לנקודה העשרונית ו-6 הספרות האחרונות הינן מימין לנקודה העשרונית.
   • 9 ספרות - קו רוחב (Lat) ציון המיקום יחסי על פני כדור הארץ בפורמט עשרוני, ללא נקודה עשרונית. 3 ספרות ראשונות הינן משמאל לנקודה העשרונית ו-6 הספרות האחרונות הינן מימין לנקודה העשרונית.
</t>
    </r>
    <r>
      <rPr>
        <sz val="11"/>
        <color theme="1"/>
        <rFont val="Calibri"/>
        <family val="2"/>
      </rPr>
      <t xml:space="preserve">   • 1 ספרה - סוג נקודת גישה לנסיעה.</t>
    </r>
    <r>
      <rPr>
        <sz val="11"/>
        <color theme="1"/>
        <rFont val="Arial"/>
        <family val="2"/>
        <scheme val="minor"/>
      </rPr>
      <t xml:space="preserve">
   • 8 ספרות - בהתאם לסוג נקודת הגישה לנסיעה: מספר רישוי של הרכב </t>
    </r>
    <r>
      <rPr>
        <u/>
        <sz val="11"/>
        <color theme="1"/>
        <rFont val="Arial"/>
        <family val="2"/>
        <scheme val="minor"/>
      </rPr>
      <t>או</t>
    </r>
    <r>
      <rPr>
        <sz val="11"/>
        <color theme="1"/>
        <rFont val="Arial"/>
        <family val="2"/>
        <scheme val="minor"/>
      </rPr>
      <t xml:space="preserve"> מספר תחנה כמוגדר ב</t>
    </r>
    <r>
      <rPr>
        <b/>
        <sz val="11"/>
        <color theme="8"/>
        <rFont val="Arial"/>
        <family val="2"/>
        <scheme val="minor"/>
      </rPr>
      <t>מערך הרישוי</t>
    </r>
    <r>
      <rPr>
        <sz val="11"/>
        <color theme="1"/>
        <rFont val="Arial"/>
        <family val="2"/>
        <scheme val="minor"/>
      </rPr>
      <t xml:space="preserve">.
   • 20 ספרות - מספר חשבון מרוחק.
   • 1 ספרה - מזהה חכם שבידי הנוסע: 1=Calypso רב-קו ; 2=יישומון סלולארי ; 3=EMV כרטיס חיוב ; 4=כרטיס נייר.
   • 1 ספרה - שפה מועדפת על ידי הנוסע: 1=עברית ; 2=ערבית ; 3=אנגלית.
   • 1 ספרה - מודל התיקוף: 1=CI (תיקוף יזום של המוצא ובחירת טווח נסיעה) ; 2=CI/CO (תיקוף יזום של המוצא ותיקוף יזום של היעד) ; 3=CI/BO (תיקוף יזום של המוצא ותיקוף אוטומטי של היעד).
</t>
    </r>
    <r>
      <rPr>
        <sz val="11"/>
        <color theme="1"/>
        <rFont val="Calibri"/>
        <family val="2"/>
      </rPr>
      <t xml:space="preserve">   • 1 ספרה - שלב במודל התיקוף הנבחר, כפי שמוגדר בשַׁמָּ"שׁ: 1=CI (תיקוף יזום של המוצא) ; 2=CO (תיקוף יזום של היעד) ; 3=BO (תיקוף אוטומטי של היעד).</t>
    </r>
    <r>
      <rPr>
        <sz val="11"/>
        <color theme="1"/>
        <rFont val="Arial"/>
        <family val="2"/>
        <scheme val="minor"/>
      </rPr>
      <t xml:space="preserve">
   • 3 ספרות - קוד מחיר שנבחר על ידי הנוסע. במודלי תיקוף CI/CO או CI/BO נקבע קוד המחיר בפועל לאחר התיקוף בתחנת היעד.
</t>
    </r>
    <r>
      <rPr>
        <sz val="11"/>
        <color theme="1"/>
        <rFont val="Calibri"/>
        <family val="2"/>
      </rPr>
      <t xml:space="preserve">   • 1 ספרה - מספר סודר של הנוסע בתיקוף מרובה נוסעים.
   • 2 ספרות - מספר פרופיל מטיב 1 של הנוסע בעל החשבון. עבור נוסע מלווה לבעל החשבון הערך תמיד 00.
   • 2 ספרות - מספר פרופיל מטיב 2 של הנוסע בעל החשבון. עבור נוסע מלווה לבעל החשבון הערך תמיד 00.
← יתרת התווים - חתימה המיוצגת כמחרוזת אלפאנומרית בגודל משתנה, כתלות באורכו של המפתח, אשר שימש לחתימה של המידע המשמעותי לעיל.</t>
    </r>
    <r>
      <rPr>
        <sz val="11"/>
        <color theme="1"/>
        <rFont val="Arial"/>
        <family val="2"/>
        <scheme val="minor"/>
      </rPr>
      <t xml:space="preserve">
עבור נוסע המתקף במודל CI/CO ו-CI/BO, יונפקו אסמכתאות לביקורת </t>
    </r>
    <r>
      <rPr>
        <b/>
        <u/>
        <sz val="11"/>
        <color theme="1"/>
        <rFont val="Arial"/>
        <family val="2"/>
        <scheme val="minor"/>
      </rPr>
      <t>שונות</t>
    </r>
    <r>
      <rPr>
        <sz val="11"/>
        <color theme="1"/>
        <rFont val="Arial"/>
        <family val="2"/>
        <scheme val="minor"/>
      </rPr>
      <t xml:space="preserve"> הן בעבור הכניסה והן בעבור היציאה.
בדיקת תקינות חתימת האסמכתא לביקורת מוגדרת ב</t>
    </r>
    <r>
      <rPr>
        <b/>
        <sz val="11"/>
        <color theme="8"/>
        <rFont val="Arial"/>
        <family val="2"/>
        <scheme val="minor"/>
      </rPr>
      <t>מסמך האבטחה של המערכת</t>
    </r>
    <r>
      <rPr>
        <sz val="11"/>
        <color theme="1"/>
        <rFont val="Arial"/>
        <family val="2"/>
        <scheme val="minor"/>
      </rPr>
      <t>.</t>
    </r>
  </si>
  <si>
    <t xml:space="preserve">
</t>
  </si>
  <si>
    <r>
      <rPr>
        <b/>
        <sz val="11"/>
        <color theme="1"/>
        <rFont val="Arial"/>
        <family val="2"/>
        <scheme val="minor"/>
      </rPr>
      <t>יחידת המבקר</t>
    </r>
    <r>
      <rPr>
        <sz val="11"/>
        <color theme="1"/>
        <rFont val="Arial"/>
        <family val="2"/>
        <charset val="177"/>
        <scheme val="minor"/>
      </rPr>
      <t xml:space="preserve"> של מפעיל התח"צ תתמוך בביצוע ביקורת למזהים החכמים: </t>
    </r>
    <r>
      <rPr>
        <sz val="11"/>
        <color theme="1"/>
        <rFont val="Calibri"/>
        <family val="2"/>
        <charset val="177"/>
      </rPr>
      <t xml:space="preserve">כרטיס חכם בתקן Calypso, אסמכתא לביקורת המיוצגת כ-QR במסך </t>
    </r>
    <r>
      <rPr>
        <sz val="11"/>
        <color theme="1"/>
        <rFont val="Arial"/>
        <family val="2"/>
        <charset val="177"/>
        <scheme val="minor"/>
      </rPr>
      <t xml:space="preserve">יישומון סלולארי, </t>
    </r>
    <r>
      <rPr>
        <sz val="11"/>
        <color theme="1"/>
        <rFont val="Calibri"/>
        <family val="2"/>
        <charset val="177"/>
      </rPr>
      <t>כרטיס חיוב EMV וכרטיס נייר.</t>
    </r>
  </si>
  <si>
    <r>
      <rPr>
        <b/>
        <sz val="11"/>
        <color theme="1"/>
        <rFont val="Arial"/>
        <family val="2"/>
        <scheme val="minor"/>
      </rPr>
      <t>אמצעי התיקוף</t>
    </r>
    <r>
      <rPr>
        <sz val="11"/>
        <color theme="1"/>
        <rFont val="Arial"/>
        <family val="2"/>
        <charset val="177"/>
        <scheme val="minor"/>
      </rPr>
      <t xml:space="preserve"> של מפעיל התח"צ יתמוך בביצוע תיקוף למזהים החכמים: </t>
    </r>
    <r>
      <rPr>
        <sz val="11"/>
        <color theme="1"/>
        <rFont val="Calibri"/>
        <family val="2"/>
        <charset val="177"/>
      </rPr>
      <t>כרטיס חכם בתקן Calypso, כרטיס חיוב EMV וכרטיס נייר.</t>
    </r>
    <r>
      <rPr>
        <sz val="11"/>
        <color theme="1"/>
        <rFont val="Arial"/>
        <family val="2"/>
        <scheme val="minor"/>
      </rPr>
      <t xml:space="preserve">
כמו כן, יתמוך בביצוע ביקורת לתיקוף שביצע הנוסע במזהה חכם מסוג יישומון סלולארי המציג אסמכתא לביקורת המיוצגת כ-QR במסך היישומון הסלולארי.</t>
    </r>
  </si>
  <si>
    <r>
      <rPr>
        <b/>
        <sz val="11"/>
        <color theme="1"/>
        <rFont val="Arial"/>
        <family val="2"/>
        <scheme val="minor"/>
      </rPr>
      <t>שער התחנה</t>
    </r>
    <r>
      <rPr>
        <sz val="11"/>
        <color theme="1"/>
        <rFont val="Arial"/>
        <family val="2"/>
        <charset val="177"/>
        <scheme val="minor"/>
      </rPr>
      <t xml:space="preserve"> של מפעיל התח"צ יתמוך בפתיחת שער לאחר ביצוע ביקורת לתיקוף שביצע הנוסע במזהים החכמים: כרטיס חכם בתקן Calypso, אסמכתא לביקורת המיוצגת כ-QR במסך יישומון סלולארי, כרטיס חיוב EMV וכרטיס נייר.</t>
    </r>
  </si>
  <si>
    <r>
      <t>מזהה חכם</t>
    </r>
    <r>
      <rPr>
        <sz val="11"/>
        <color theme="1"/>
        <rFont val="Arial"/>
        <family val="2"/>
        <scheme val="minor"/>
      </rPr>
      <t xml:space="preserve"> – אמצעי מוחשי (פיזי) הנמצא ברשות הנוסע, הפועל על-פי מפרטי הכרטוס החכם וההנחיות, ומשמש לזיהוי הנוסע ולזיהוי זכויות הנסיעה שברשותו. דוגמאות למימוש מזהים חכמים הינם: כרטיס חכם בתקן Calypso, יישומון בטלפון סלולארי, כרטיס חיוב EMV.</t>
    </r>
    <r>
      <rPr>
        <b/>
        <sz val="11"/>
        <color theme="1"/>
        <rFont val="Arial"/>
        <family val="2"/>
        <scheme val="minor"/>
      </rPr>
      <t xml:space="preserve">
</t>
    </r>
    <r>
      <rPr>
        <sz val="11"/>
        <color theme="1"/>
        <rFont val="Arial"/>
        <family val="2"/>
        <scheme val="minor"/>
      </rPr>
      <t>לצורך ההמחשה, ניתן להקביל זאת בעולם הבנקאות לכרטיס כספומט, כרטיס אשראי או ליישומון סלולארי המאפשרים את זיהוי הלקוח הצורך שירותים בתשלום,עבורם מתבצע רישום של הפעילות הכספית בחשבון בנק.
כרטיס נייר עשוי לשמש כמזהה חכם ביישומים מוגבלים, בהתאם להנחיות הרשות.</t>
    </r>
  </si>
  <si>
    <t xml:space="preserve">בסעיפים אחרים
</t>
  </si>
  <si>
    <t>5.19.7</t>
  </si>
  <si>
    <r>
      <rPr>
        <b/>
        <sz val="11"/>
        <color theme="1"/>
        <rFont val="Arial"/>
        <family val="2"/>
        <scheme val="minor"/>
      </rPr>
      <t>תיקוף בכרטיס נייר</t>
    </r>
    <r>
      <rPr>
        <sz val="11"/>
        <color theme="1"/>
        <rFont val="Arial"/>
        <family val="2"/>
        <scheme val="minor"/>
      </rPr>
      <t xml:space="preserve"> מתקיים מעצם מכירתו לנוסע.</t>
    </r>
  </si>
  <si>
    <r>
      <rPr>
        <b/>
        <sz val="11"/>
        <color theme="1"/>
        <rFont val="Arial"/>
        <family val="2"/>
        <scheme val="minor"/>
      </rPr>
      <t>פתיחת שער בתחנה</t>
    </r>
    <r>
      <rPr>
        <sz val="11"/>
        <color theme="1"/>
        <rFont val="Arial"/>
        <family val="2"/>
        <scheme val="minor"/>
      </rPr>
      <t xml:space="preserve"> תתבצע ע"י מפעיל התח"צ, לאחר ביצוע ביקורת בשער </t>
    </r>
    <r>
      <rPr>
        <u/>
        <sz val="11"/>
        <color theme="1"/>
        <rFont val="Arial"/>
        <family val="2"/>
        <scheme val="minor"/>
      </rPr>
      <t>כניסה</t>
    </r>
    <r>
      <rPr>
        <sz val="11"/>
        <color theme="1"/>
        <rFont val="Arial"/>
        <family val="2"/>
        <scheme val="minor"/>
      </rPr>
      <t xml:space="preserve"> או שער </t>
    </r>
    <r>
      <rPr>
        <u/>
        <sz val="11"/>
        <color theme="1"/>
        <rFont val="Arial"/>
        <family val="2"/>
        <scheme val="minor"/>
      </rPr>
      <t>יציאה</t>
    </r>
    <r>
      <rPr>
        <sz val="11"/>
        <color theme="1"/>
        <rFont val="Arial"/>
        <family val="2"/>
        <scheme val="minor"/>
      </rPr>
      <t xml:space="preserve"> בתחנה, לתיקוף שהנוסע ביצע במזהה החכם או בכרטיס נייר.
בנוסף, בעבור ביקורות של מזהה חכם מסוג כרטיס רב-קו קליפסו, יעביר מפעיל התח"צ שדר תמונת מצב כרטיס חכם Calypso.</t>
    </r>
  </si>
  <si>
    <t>שפה מועדפת ע"י הנוסע</t>
  </si>
  <si>
    <r>
      <t xml:space="preserve">ערכים מותרים:
</t>
    </r>
    <r>
      <rPr>
        <sz val="11"/>
        <color theme="1"/>
        <rFont val="Calibri"/>
        <family val="2"/>
      </rPr>
      <t>•</t>
    </r>
    <r>
      <rPr>
        <sz val="11.55"/>
        <color theme="1"/>
        <rFont val="Calibri"/>
        <family val="2"/>
      </rPr>
      <t xml:space="preserve"> </t>
    </r>
    <r>
      <rPr>
        <sz val="11"/>
        <color theme="1"/>
        <rFont val="Arial"/>
        <family val="2"/>
        <scheme val="minor"/>
      </rPr>
      <t xml:space="preserve">1-עברית
</t>
    </r>
    <r>
      <rPr>
        <sz val="11"/>
        <color theme="1"/>
        <rFont val="Calibri"/>
        <family val="2"/>
      </rPr>
      <t>•</t>
    </r>
    <r>
      <rPr>
        <sz val="11.55"/>
        <color theme="1"/>
        <rFont val="Calibri"/>
        <family val="2"/>
      </rPr>
      <t xml:space="preserve"> </t>
    </r>
    <r>
      <rPr>
        <sz val="11"/>
        <color theme="1"/>
        <rFont val="Arial"/>
        <family val="2"/>
        <scheme val="minor"/>
      </rPr>
      <t xml:space="preserve">2-ערבית
</t>
    </r>
    <r>
      <rPr>
        <sz val="11"/>
        <color theme="1"/>
        <rFont val="Calibri"/>
        <family val="2"/>
      </rPr>
      <t>•</t>
    </r>
    <r>
      <rPr>
        <sz val="11.55"/>
        <color theme="1"/>
        <rFont val="Calibri"/>
        <family val="2"/>
      </rPr>
      <t xml:space="preserve"> </t>
    </r>
    <r>
      <rPr>
        <sz val="11"/>
        <color theme="1"/>
        <rFont val="Arial"/>
        <family val="2"/>
        <scheme val="minor"/>
      </rPr>
      <t>3-אנגלית</t>
    </r>
  </si>
  <si>
    <t>preferredLanguage</t>
  </si>
  <si>
    <t>הרחבת התמיכה בכרטיס נייר</t>
  </si>
  <si>
    <r>
      <t xml:space="preserve">מספר המזהה החכם ששימש לביצוע התיקוף.
הקשר בין מספר המזהה החכם למספר החשבון המרוחק של הנוסע הינו חד-חד-ערכי (1:1).
בהתאמה לסוג המזהה החכם יועבר:
</t>
    </r>
    <r>
      <rPr>
        <sz val="11"/>
        <color theme="1"/>
        <rFont val="Calibri"/>
        <family val="2"/>
      </rPr>
      <t>•</t>
    </r>
    <r>
      <rPr>
        <sz val="11.55"/>
        <color theme="1"/>
        <rFont val="Calibri"/>
        <family val="2"/>
      </rPr>
      <t xml:space="preserve"> 1 - </t>
    </r>
    <r>
      <rPr>
        <sz val="11"/>
        <color theme="1"/>
        <rFont val="Arial"/>
        <family val="2"/>
        <scheme val="minor"/>
      </rPr>
      <t xml:space="preserve">מספר רב-קו Calypso
</t>
    </r>
    <r>
      <rPr>
        <sz val="11"/>
        <color theme="1"/>
        <rFont val="Calibri"/>
        <family val="2"/>
      </rPr>
      <t>•</t>
    </r>
    <r>
      <rPr>
        <sz val="11.55"/>
        <color theme="1"/>
        <rFont val="Calibri"/>
        <family val="2"/>
      </rPr>
      <t xml:space="preserve"> </t>
    </r>
    <r>
      <rPr>
        <sz val="11"/>
        <color theme="1"/>
        <rFont val="Arial"/>
        <family val="2"/>
        <scheme val="minor"/>
      </rPr>
      <t xml:space="preserve">2 - אסימון למספר חשבון מרוחק
</t>
    </r>
    <r>
      <rPr>
        <sz val="11"/>
        <color theme="1"/>
        <rFont val="Calibri"/>
        <family val="2"/>
      </rPr>
      <t>•</t>
    </r>
    <r>
      <rPr>
        <sz val="11.55"/>
        <color theme="1"/>
        <rFont val="Calibri"/>
        <family val="2"/>
      </rPr>
      <t xml:space="preserve"> 3 - מזהה אמצעי תשלום
• 4 - אסמכתא לביקורת שהינה </t>
    </r>
    <r>
      <rPr>
        <b/>
        <sz val="11.55"/>
        <color theme="1"/>
        <rFont val="Calibri"/>
        <family val="2"/>
      </rPr>
      <t>מימוש פרטי של מפעיל התח"צ</t>
    </r>
    <r>
      <rPr>
        <sz val="11"/>
        <color theme="1"/>
        <rFont val="Arial"/>
        <family val="2"/>
        <scheme val="minor"/>
      </rPr>
      <t xml:space="preserve">
מזהה אמצעי תשלום נוצר בהתאם להגדרות ב</t>
    </r>
    <r>
      <rPr>
        <b/>
        <sz val="11"/>
        <color theme="8"/>
        <rFont val="Arial"/>
        <family val="2"/>
        <scheme val="minor"/>
      </rPr>
      <t>מסמך האבטחה של המערכת</t>
    </r>
    <r>
      <rPr>
        <sz val="11"/>
        <color theme="1"/>
        <rFont val="Arial"/>
        <family val="2"/>
        <scheme val="minor"/>
      </rPr>
      <t>.</t>
    </r>
  </si>
  <si>
    <r>
      <rPr>
        <b/>
        <sz val="11"/>
        <color theme="1"/>
        <rFont val="Arial"/>
        <family val="2"/>
        <scheme val="minor"/>
      </rPr>
      <t>תיקוף</t>
    </r>
    <r>
      <rPr>
        <sz val="11"/>
        <color theme="1"/>
        <rFont val="Arial"/>
        <family val="2"/>
        <scheme val="minor"/>
      </rPr>
      <t xml:space="preserve"> יתבצע ביוזמת/בהרשאת הנוסע באמצעות המזהה החכם.</t>
    </r>
  </si>
  <si>
    <t>21 - תשובת תמונת מצב כרטיס חכם Calypso</t>
  </si>
  <si>
    <t>עדכון סוגי נקודות גישה לנסיעה</t>
  </si>
  <si>
    <r>
      <t xml:space="preserve">ערכים מותרים:
</t>
    </r>
    <r>
      <rPr>
        <sz val="11"/>
        <color theme="1"/>
        <rFont val="Calibri"/>
        <family val="2"/>
      </rPr>
      <t>•</t>
    </r>
    <r>
      <rPr>
        <sz val="11.55"/>
        <color theme="1"/>
        <rFont val="Calibri"/>
        <family val="2"/>
      </rPr>
      <t xml:space="preserve"> </t>
    </r>
    <r>
      <rPr>
        <sz val="11"/>
        <color theme="1"/>
        <rFont val="Arial"/>
        <family val="2"/>
        <scheme val="minor"/>
      </rPr>
      <t>1 - אוטובוס עירוני
• 2 - אוטובוס בינעירוני
• 3 - מונית שירות עירונית
• 4 - מונית שירות בינעירונית
• 5 - רכבת קלה עירונית
• 6 - שמור לשימוש עתידי
• 7 - רכבת ישראל
• 8 - כרמלית
• 9 - רכבלית</t>
    </r>
  </si>
  <si>
    <t>תמיכה בחסימה כללית למזהה חכם (רשימה "אדומה")</t>
  </si>
  <si>
    <t>אירוע: מוני בקרה לכמות אירועים בקובץ הדיווח</t>
  </si>
  <si>
    <t>אירוע יוצא: דיווח רשימה אדומה</t>
  </si>
  <si>
    <r>
      <t xml:space="preserve">3 ספרות, ריפוד באפסים, מייצג מזהה חד-ערכי של סוג ארוע הדיווח בקובץ וכן מאפשר ניהול גרסאות לסוג רשומת הדיווח, </t>
    </r>
    <r>
      <rPr>
        <b/>
        <sz val="11"/>
        <color theme="1"/>
        <rFont val="Arial"/>
        <family val="2"/>
        <scheme val="minor"/>
      </rPr>
      <t>ערך קבוע 012</t>
    </r>
  </si>
  <si>
    <t>מספר כרטיס חכם רב-קו Calypso</t>
  </si>
  <si>
    <t>20 ספרות, ריפוד באפסים, מספר כרטיס חכם רב-קו Calypso אשר דווחה עליו חסימה כללית לרשימה שחורה.</t>
  </si>
  <si>
    <r>
      <t xml:space="preserve">ערכים מותרים:
</t>
    </r>
    <r>
      <rPr>
        <sz val="11.55"/>
        <color theme="1"/>
        <rFont val="Calibri"/>
        <family val="2"/>
      </rPr>
      <t xml:space="preserve">• 1 - </t>
    </r>
    <r>
      <rPr>
        <sz val="11"/>
        <color theme="1"/>
        <rFont val="Arial"/>
        <family val="2"/>
        <scheme val="minor"/>
      </rPr>
      <t xml:space="preserve">אסימון למספר חשבון מרוחק
• 2 - מספר כרטיס חכם רב-קו Calypso
</t>
    </r>
    <r>
      <rPr>
        <sz val="11"/>
        <color theme="1"/>
        <rFont val="Calibri"/>
        <family val="2"/>
      </rPr>
      <t>•</t>
    </r>
    <r>
      <rPr>
        <sz val="11.55"/>
        <color theme="1"/>
        <rFont val="Calibri"/>
        <family val="2"/>
      </rPr>
      <t xml:space="preserve"> 3 - מספר SAM</t>
    </r>
    <r>
      <rPr>
        <sz val="11"/>
        <color theme="1"/>
        <rFont val="Arial"/>
        <family val="2"/>
        <scheme val="minor"/>
      </rPr>
      <t xml:space="preserve">
ערכים מותרים לפי סוג מפעיל:
← מפעיל תח"צ: 3
← מפעיל וירטואלי: 3
← מפעיל מַמָּ"שׁ: 1-3
← מפעיל תָּמָ"ר: 1-3</t>
    </r>
  </si>
  <si>
    <t>הרשות תעביר מפעילי התח"צ, התָּמָ"ר, המַמָּ"שׁ והוירטואלי את רשימת הכרטיסים החכמים מסוג רב-קו Calypso, אשר עליהם דווחה חסימה כללית לרשימה שחורה. מפעיל התח"צ יסיר את הכרטיס החכם מהרשימה השחורה השמורה אצלו.</t>
  </si>
  <si>
    <r>
      <t xml:space="preserve">ערכים מותרים:
• 1 - סרבן גביה
• 2 - סרבן תיקוף
• 3 - יזומה לבקשת הנוסע (לרבות אובדן, גניבה, השחתה)
</t>
    </r>
    <r>
      <rPr>
        <sz val="11"/>
        <color theme="1"/>
        <rFont val="Calibri"/>
        <family val="2"/>
      </rPr>
      <t>•</t>
    </r>
    <r>
      <rPr>
        <sz val="11.55"/>
        <color theme="1"/>
        <rFont val="Calibri"/>
        <family val="2"/>
      </rPr>
      <t xml:space="preserve"> 4 - יזומה לבקשת המפעיל (לרבות אובדן, גניבה, השחתה)</t>
    </r>
    <r>
      <rPr>
        <sz val="11"/>
        <color theme="1"/>
        <rFont val="Arial"/>
        <family val="2"/>
        <scheme val="minor"/>
      </rPr>
      <t xml:space="preserve">
• 5 - יזומה על ידי הרשות
• 6 - הגעה למגבלת 2 הכחשות בשנה קלנדרית
</t>
    </r>
    <r>
      <rPr>
        <sz val="11"/>
        <color theme="1"/>
        <rFont val="Calibri"/>
        <family val="2"/>
      </rPr>
      <t>•</t>
    </r>
    <r>
      <rPr>
        <sz val="11.55"/>
        <color theme="1"/>
        <rFont val="Calibri"/>
        <family val="2"/>
      </rPr>
      <t xml:space="preserve"> 99 - חסימה כללית למזהה חכם (רשימה אדומה)</t>
    </r>
    <r>
      <rPr>
        <sz val="11"/>
        <color theme="1"/>
        <rFont val="Arial"/>
        <family val="2"/>
        <scheme val="minor"/>
      </rPr>
      <t xml:space="preserve">
ערכים מותרים לפי סוג מפעיל:
← מפעיל תח"צ: 4, 99
← מפעיל וירטואלי: 4, 99
← מפעיל מַמָּ"שׁ: 3-4, 99
← מפעיל תָּמָ"ר: 1, 3, 4, 6, 99</t>
    </r>
  </si>
  <si>
    <t>המחשת תהליכים – כרטוס רב-קו Calypso וכרטיס נייר</t>
  </si>
  <si>
    <t>קליטה יומית של כל קבצי התנועות המוגדרות בנוהל העברת תנועות במערכת העדכני שהועברו ע"י השַׁמָּ"שׁ</t>
  </si>
  <si>
    <t>העברת נתוני התיקופים למערכת ה-BI</t>
  </si>
  <si>
    <t>הרשות תעביר את כל התיקופים הרלוונטיים שדווחו על ידי מפעילי התח"צ והתָּמָ"ר למערכת ה-BI.</t>
  </si>
  <si>
    <t>אירוע יוצא: תיקופי נוסעים</t>
  </si>
  <si>
    <t>011 - אירוע יוצא: תיקופי נוסעים</t>
  </si>
  <si>
    <t>(במידה וכרטיס הרב-קו דווח לרשימה שחורה) חסימה כללית של כרטיס* רב-קו</t>
  </si>
  <si>
    <t>ממשקים לגורמים מאושרים</t>
  </si>
  <si>
    <t>חיוב</t>
  </si>
  <si>
    <t>התחשבנות</t>
  </si>
  <si>
    <t>התחשבנות יומית עם הנוסע</t>
  </si>
  <si>
    <t>קבלת סובסידיה בקיזוז גביה מהנוסעים</t>
  </si>
  <si>
    <t>קליטת כרטיסי רב-קו Calypso חסומים כללית</t>
  </si>
  <si>
    <t>012 - אירוע יוצא: דיווח רשימה אדומה</t>
  </si>
  <si>
    <t>קליטת אירועים</t>
  </si>
  <si>
    <t>תיקוף יזום במודל CI</t>
  </si>
  <si>
    <t>תיקוף יזום במודל CI/CO</t>
  </si>
  <si>
    <t>תיקוף אוטומטי במודל CI/BO</t>
  </si>
  <si>
    <t>עדכון המחשת תהליכים ליישומון סלולארי עם Beacons</t>
  </si>
  <si>
    <t>עדכון המחשת תהליכים ליישומון סלולארי</t>
  </si>
  <si>
    <t>עדכון המחשת תהליכים לכרטיס רב-קו Calypso מָחָ"ר</t>
  </si>
  <si>
    <t>עדכון המחשת תהליכים לכרטיס חיוב EMV מָחָ"ר</t>
  </si>
  <si>
    <r>
      <rPr>
        <sz val="11"/>
        <color theme="1"/>
        <rFont val="Calibri"/>
        <family val="2"/>
      </rPr>
      <t>•</t>
    </r>
    <r>
      <rPr>
        <sz val="11.55"/>
        <color theme="1"/>
        <rFont val="Calibri"/>
        <family val="2"/>
      </rPr>
      <t xml:space="preserve"> </t>
    </r>
    <r>
      <rPr>
        <sz val="11"/>
        <color theme="1"/>
        <rFont val="Arial"/>
        <family val="2"/>
        <scheme val="minor"/>
      </rPr>
      <t xml:space="preserve">עבור כניסה:
סריקת QR Code (מזהה נקודת גישה לנסיעה) ע"י הנוסע </t>
    </r>
    <r>
      <rPr>
        <b/>
        <u/>
        <sz val="11"/>
        <color theme="1"/>
        <rFont val="Arial"/>
        <family val="2"/>
        <scheme val="minor"/>
      </rPr>
      <t>או</t>
    </r>
    <r>
      <rPr>
        <sz val="11"/>
        <color theme="1"/>
        <rFont val="Arial"/>
        <family val="2"/>
        <scheme val="minor"/>
      </rPr>
      <t xml:space="preserve">
איכון המיקום (נ.צ. מה-GPS) של המזהה החכם מסוג יישומון סלולארי בתוך פוליגון התחנה, בחירת כמות נוסעים וביצוע תיקוף עצמי באמצעות יישומון סלולארי.
</t>
    </r>
    <r>
      <rPr>
        <sz val="11"/>
        <color theme="1"/>
        <rFont val="Calibri"/>
        <family val="2"/>
      </rPr>
      <t>•</t>
    </r>
    <r>
      <rPr>
        <sz val="11.55"/>
        <color theme="1"/>
        <rFont val="Calibri"/>
        <family val="2"/>
      </rPr>
      <t xml:space="preserve"> </t>
    </r>
    <r>
      <rPr>
        <sz val="11"/>
        <color theme="1"/>
        <rFont val="Arial"/>
        <family val="2"/>
        <scheme val="minor"/>
      </rPr>
      <t xml:space="preserve">עבור יציאה:
סריקת QR Code (מזהה נקודת גישה לנסיעה) ע"י הנוסע </t>
    </r>
    <r>
      <rPr>
        <b/>
        <u/>
        <sz val="11"/>
        <color theme="1"/>
        <rFont val="Arial"/>
        <family val="2"/>
        <scheme val="minor"/>
      </rPr>
      <t>או</t>
    </r>
    <r>
      <rPr>
        <sz val="11"/>
        <color theme="1"/>
        <rFont val="Arial"/>
        <family val="2"/>
        <scheme val="minor"/>
      </rPr>
      <t xml:space="preserve">
איכון המיקום (נ.צ. מה-GPS) של המזהה החכם מסוג יישומון סלולארי בתוך פוליגון התחנה וביצוע תיקוף עצמי באמצעות יישומון סלולארי.
</t>
    </r>
    <r>
      <rPr>
        <sz val="11"/>
        <color theme="1"/>
        <rFont val="Calibri"/>
        <family val="2"/>
      </rPr>
      <t>•</t>
    </r>
    <r>
      <rPr>
        <sz val="11.55"/>
        <color theme="1"/>
        <rFont val="Calibri"/>
        <family val="2"/>
      </rPr>
      <t xml:space="preserve"> </t>
    </r>
    <r>
      <rPr>
        <sz val="11"/>
        <color theme="1"/>
        <rFont val="Arial"/>
        <family val="2"/>
        <scheme val="minor"/>
      </rPr>
      <t>נדרשים שני תיקופים בכדי לקבוע את קוד המחיר.</t>
    </r>
  </si>
  <si>
    <r>
      <rPr>
        <sz val="11"/>
        <color theme="1"/>
        <rFont val="Calibri"/>
        <family val="2"/>
      </rPr>
      <t>•</t>
    </r>
    <r>
      <rPr>
        <sz val="11.55"/>
        <color theme="1"/>
        <rFont val="Calibri"/>
        <family val="2"/>
      </rPr>
      <t xml:space="preserve"> </t>
    </r>
    <r>
      <rPr>
        <sz val="11"/>
        <color theme="1"/>
        <rFont val="Arial"/>
        <family val="2"/>
        <scheme val="minor"/>
      </rPr>
      <t xml:space="preserve">עבור כניסה:
סריקת QR Code (מזהה נקודת גישה לנסיעה) ע"י הנוסע </t>
    </r>
    <r>
      <rPr>
        <b/>
        <u/>
        <sz val="11"/>
        <color theme="1"/>
        <rFont val="Arial"/>
        <family val="2"/>
        <scheme val="minor"/>
      </rPr>
      <t>או</t>
    </r>
    <r>
      <rPr>
        <sz val="11"/>
        <color theme="1"/>
        <rFont val="Arial"/>
        <family val="2"/>
        <scheme val="minor"/>
      </rPr>
      <t xml:space="preserve">
איכון המיקום (נ.צ. מה-GPS) של המזהה החכם מסוג יישומון סלולארי בתוך פוליגון התחנה, בחירת כמות נוסעים וביצוע תיקוף עצמי באמצעות יישומון סלולארי.
</t>
    </r>
    <r>
      <rPr>
        <sz val="11"/>
        <color theme="1"/>
        <rFont val="Calibri"/>
        <family val="2"/>
      </rPr>
      <t>•</t>
    </r>
    <r>
      <rPr>
        <sz val="11.55"/>
        <color theme="1"/>
        <rFont val="Calibri"/>
        <family val="2"/>
      </rPr>
      <t xml:space="preserve"> </t>
    </r>
    <r>
      <rPr>
        <sz val="11"/>
        <color theme="1"/>
        <rFont val="Arial"/>
        <family val="2"/>
        <scheme val="minor"/>
      </rPr>
      <t xml:space="preserve">עבור יציאה:
סקירת מזהי נקודת גישה לנסיעה (Beacons) ע"י היישומון הסלולארי וביצוע תיקוף אוטומטי ע"י היישומון סלולארי.
</t>
    </r>
    <r>
      <rPr>
        <sz val="11"/>
        <color theme="1"/>
        <rFont val="Calibri"/>
        <family val="2"/>
      </rPr>
      <t>•</t>
    </r>
    <r>
      <rPr>
        <sz val="11.55"/>
        <color theme="1"/>
        <rFont val="Calibri"/>
        <family val="2"/>
      </rPr>
      <t xml:space="preserve"> </t>
    </r>
    <r>
      <rPr>
        <sz val="11"/>
        <color theme="1"/>
        <rFont val="Arial"/>
        <family val="2"/>
        <scheme val="minor"/>
      </rPr>
      <t>נדרשים שני תיקופים בכדי לקבוע את קוד המחיר.</t>
    </r>
  </si>
  <si>
    <t>שיוך מזהה חכם מסוג יישומון סלולארי לחשבון המרוחק
הגדרת פרופילים מזכים בהנחה ותוקפם בחשבון המרוחק, שפה מועדפת</t>
  </si>
  <si>
    <t>המרת יתרת חוזים שאינם מָחָ"ר מכרטיס* הרב-קו לקרדיט בחשבון המרוחק</t>
  </si>
  <si>
    <r>
      <t xml:space="preserve">בכל קובץ דיווח אירועים יופיע אירוע אחד ויחיד מסוג </t>
    </r>
    <r>
      <rPr>
        <u/>
        <sz val="11"/>
        <color theme="4"/>
        <rFont val="Arial"/>
        <family val="2"/>
        <scheme val="minor"/>
      </rPr>
      <t>999 - אירוע: מוני בקרה לכמות אירועים בקובץ הדיווח</t>
    </r>
    <r>
      <rPr>
        <sz val="11"/>
        <rFont val="Arial"/>
        <family val="2"/>
        <charset val="177"/>
        <scheme val="minor"/>
      </rPr>
      <t>.</t>
    </r>
  </si>
  <si>
    <r>
      <t xml:space="preserve">סריקת QR Code (מזהה נקודת גישה לנסיעה) ע"י הנוסע </t>
    </r>
    <r>
      <rPr>
        <b/>
        <u/>
        <sz val="11"/>
        <color theme="1"/>
        <rFont val="Arial"/>
        <family val="2"/>
        <scheme val="minor"/>
      </rPr>
      <t>או</t>
    </r>
    <r>
      <rPr>
        <sz val="11"/>
        <color theme="1"/>
        <rFont val="Arial"/>
        <family val="2"/>
        <scheme val="minor"/>
      </rPr>
      <t xml:space="preserve">
איכון המיקום (נ.צ. מה-GPS) של המזהה החכם מסוג יישומון סלולארי בתוך פוליגון התחנה, בחירת קוד מחיר, כמות נוסעים וביצוע תיקוף עצמי באמצעות יישומון סלולארי.</t>
    </r>
  </si>
  <si>
    <r>
      <t xml:space="preserve">הנוסע יכול לבחור קוד מחיר, כמות נוסעים ונסיעת אילת (אם רלוונטי) </t>
    </r>
    <r>
      <rPr>
        <b/>
        <u/>
        <sz val="11"/>
        <color theme="1"/>
        <rFont val="Arial"/>
        <family val="2"/>
        <scheme val="minor"/>
      </rPr>
      <t>בטרם</t>
    </r>
    <r>
      <rPr>
        <sz val="11"/>
        <color theme="1"/>
        <rFont val="Arial"/>
        <family val="2"/>
        <scheme val="minor"/>
      </rPr>
      <t xml:space="preserve"> או </t>
    </r>
    <r>
      <rPr>
        <b/>
        <u/>
        <sz val="11"/>
        <color theme="1"/>
        <rFont val="Arial"/>
        <family val="2"/>
        <scheme val="minor"/>
      </rPr>
      <t>לאחר</t>
    </r>
    <r>
      <rPr>
        <sz val="11"/>
        <color theme="1"/>
        <rFont val="Arial"/>
        <family val="2"/>
        <scheme val="minor"/>
      </rPr>
      <t xml:space="preserve"> שהנוסע מזדהה באמצעות הצמדת כרטיס* הרב-קו עם חוזה מָחָ"ר אל אמצעי התיקוף.
(במידה וכרטיס הרב-קו דווח לרשימה שחורה) חסימה כללית של כרטיס* רב-קו.
תיקוף כרטיס* רב-קו עם חוזה מָחָ"ר מתבצע מול אמצעי תיקוף</t>
    </r>
  </si>
  <si>
    <t>הצגת QR Code (אסמכתא לביקורת) ע"י הנוסע בתצוגת היישומון הסלולארי.
(במידת הצורך) חזרה על הפעולה עבור ריבוי נוסעים.</t>
  </si>
  <si>
    <t>ביקורת יישומון סלולארי מול יחידת מבקר.
(במידת הצורך) חזרה על הפעולה עבור ריבוי נוסעים.</t>
  </si>
  <si>
    <t>(במידה ונדרש) תשאול נוסע על ידי המבקר.
(במידת הצורך) חזרה על הפעולה עבור ריבוי נוסעים.</t>
  </si>
  <si>
    <t>ביקורת יישומון סלולארי מול שער בתחנה.
(במידת הצורך) חזרה על הפעולה עבור ריבוי נוסעים.</t>
  </si>
  <si>
    <r>
      <rPr>
        <sz val="11"/>
        <color theme="1"/>
        <rFont val="Calibri"/>
        <family val="2"/>
      </rPr>
      <t>•</t>
    </r>
    <r>
      <rPr>
        <sz val="11.55"/>
        <color theme="1"/>
        <rFont val="Calibri"/>
        <family val="2"/>
      </rPr>
      <t xml:space="preserve"> </t>
    </r>
    <r>
      <rPr>
        <sz val="11"/>
        <color theme="1"/>
        <rFont val="Arial"/>
        <family val="2"/>
        <scheme val="minor"/>
      </rPr>
      <t xml:space="preserve">עבור כניסה:
הנוסע יכול לבחור כמות נוסעים ונסיעת אילת (אם רלוונטי) </t>
    </r>
    <r>
      <rPr>
        <b/>
        <u/>
        <sz val="11"/>
        <color theme="1"/>
        <rFont val="Arial"/>
        <family val="2"/>
        <scheme val="minor"/>
      </rPr>
      <t>בטרם</t>
    </r>
    <r>
      <rPr>
        <sz val="11"/>
        <color theme="1"/>
        <rFont val="Arial"/>
        <family val="2"/>
        <scheme val="minor"/>
      </rPr>
      <t xml:space="preserve"> או </t>
    </r>
    <r>
      <rPr>
        <b/>
        <u/>
        <sz val="11"/>
        <color theme="1"/>
        <rFont val="Arial"/>
        <family val="2"/>
        <scheme val="minor"/>
      </rPr>
      <t>לאחר</t>
    </r>
    <r>
      <rPr>
        <sz val="11"/>
        <color theme="1"/>
        <rFont val="Arial"/>
        <family val="2"/>
        <scheme val="minor"/>
      </rPr>
      <t xml:space="preserve"> שהנוסע מזדהה באמצעות הצמדת כרטיס* הרב-קו עם חוזה מָחָ"ר אל אמצעי התיקוף.
(במידה וכרטיס הרב-קו דווח לרשימה שחורה) חסימה כללית של כרטיס* רב-קו.
תיקוף כרטיס* רב-קו עם חוזה מָחָ"ר מתבצע מול אמצעי תיקוף.
• עבור יציאה:
הנוסע מזדהה באמצעות הצמדת כרטיס* הרב-קו עם חוזה מָחָ"ר אל אמצעי התיקוף.
(במידה וכרטיס הרב-קו דווח לרשימה שחורה) חסימה כללית של כרטיס* רב-קו.
תיקוף כרטיס* רב-קו עם חוזה מָחָ"ר מתבצע מול אמצעי תיקוף.
• נדרשים שני תיקופים בכדי לקבוע את קוד המחיר.</t>
    </r>
  </si>
  <si>
    <t>ביקורת כרטיס* רב-קו מול השער</t>
  </si>
  <si>
    <r>
      <t xml:space="preserve">שַׁמָּ"שׁ.שדר נכנס.דיווח מזהי נקודות גישה לנסיעה </t>
    </r>
    <r>
      <rPr>
        <sz val="11"/>
        <color theme="1"/>
        <rFont val="Calibri"/>
        <family val="2"/>
      </rPr>
      <t>↔</t>
    </r>
    <r>
      <rPr>
        <sz val="11.55"/>
        <color theme="1"/>
        <rFont val="Calibri"/>
        <family val="2"/>
      </rPr>
      <t xml:space="preserve"> </t>
    </r>
    <r>
      <rPr>
        <sz val="11"/>
        <color theme="1"/>
        <rFont val="Arial"/>
        <family val="2"/>
        <scheme val="minor"/>
      </rPr>
      <t xml:space="preserve">שַׁמָּ"שׁ.שדר יוצא.סטטוס השדר שנתקבל
</t>
    </r>
  </si>
  <si>
    <r>
      <t xml:space="preserve">שַׁמָּ"שׁ.שדר נכנס.הנפקת/עדכון חשבון מרוחק לנוסע </t>
    </r>
    <r>
      <rPr>
        <sz val="11"/>
        <color theme="1"/>
        <rFont val="Calibri"/>
        <family val="2"/>
      </rPr>
      <t>↔</t>
    </r>
    <r>
      <rPr>
        <sz val="11.55"/>
        <color theme="1"/>
        <rFont val="Calibri"/>
        <family val="2"/>
      </rPr>
      <t xml:space="preserve"> </t>
    </r>
    <r>
      <rPr>
        <sz val="11"/>
        <color theme="1"/>
        <rFont val="Arial"/>
        <family val="2"/>
        <scheme val="minor"/>
      </rPr>
      <t xml:space="preserve">שַׁמָּ"שׁ.שדר יוצא.הקצאת אסימון למספר חשבון מרוחק לנוסע
</t>
    </r>
  </si>
  <si>
    <r>
      <t xml:space="preserve">שַׁמָּ"שׁ.שדר נכנס.דיווח לרשימה שחורה </t>
    </r>
    <r>
      <rPr>
        <sz val="11"/>
        <color theme="1"/>
        <rFont val="Calibri"/>
        <family val="2"/>
      </rPr>
      <t>↔</t>
    </r>
    <r>
      <rPr>
        <sz val="11.55"/>
        <color theme="1"/>
        <rFont val="Calibri"/>
        <family val="2"/>
      </rPr>
      <t xml:space="preserve"> </t>
    </r>
    <r>
      <rPr>
        <sz val="11"/>
        <color theme="1"/>
        <rFont val="Arial"/>
        <family val="2"/>
        <scheme val="minor"/>
      </rPr>
      <t>שַׁמָּ"שׁ.שדר יוצא.סטטוס השדר שנתקבל</t>
    </r>
  </si>
  <si>
    <r>
      <t xml:space="preserve">שַׁמָּ"שׁ.שדר נכנס.הנפקת/עדכון חשבון מרוחק לנוסע </t>
    </r>
    <r>
      <rPr>
        <sz val="11"/>
        <color theme="1"/>
        <rFont val="Calibri"/>
        <family val="2"/>
      </rPr>
      <t>↔</t>
    </r>
    <r>
      <rPr>
        <sz val="11.55"/>
        <color theme="1"/>
        <rFont val="Calibri"/>
        <family val="2"/>
      </rPr>
      <t xml:space="preserve"> </t>
    </r>
    <r>
      <rPr>
        <sz val="11"/>
        <color theme="1"/>
        <rFont val="Arial"/>
        <family val="2"/>
        <scheme val="minor"/>
      </rPr>
      <t>שַׁמָּ"שׁ.שדר יוצא.סטטוס השדר שנתקבל</t>
    </r>
  </si>
  <si>
    <r>
      <t xml:space="preserve">שַׁמָּ"שׁ.שדר נכנס.תיקוף </t>
    </r>
    <r>
      <rPr>
        <sz val="11"/>
        <color theme="1"/>
        <rFont val="Calibri"/>
        <family val="2"/>
      </rPr>
      <t>↔</t>
    </r>
    <r>
      <rPr>
        <sz val="11.55"/>
        <color theme="1"/>
        <rFont val="Calibri"/>
        <family val="2"/>
      </rPr>
      <t xml:space="preserve"> </t>
    </r>
    <r>
      <rPr>
        <sz val="11"/>
        <color theme="1"/>
        <rFont val="Arial"/>
        <family val="2"/>
        <scheme val="minor"/>
      </rPr>
      <t xml:space="preserve">שַׁמָּ"שׁ.שדר יוצא.אסמכתא לביקורת
</t>
    </r>
  </si>
  <si>
    <r>
      <t xml:space="preserve">שַׁמָּ"שׁ.שדר נכנס.תיקוף </t>
    </r>
    <r>
      <rPr>
        <sz val="11"/>
        <color theme="1"/>
        <rFont val="Calibri"/>
        <family val="2"/>
      </rPr>
      <t>↔</t>
    </r>
    <r>
      <rPr>
        <sz val="11.55"/>
        <color theme="1"/>
        <rFont val="Calibri"/>
        <family val="2"/>
      </rPr>
      <t xml:space="preserve"> </t>
    </r>
    <r>
      <rPr>
        <sz val="11"/>
        <color theme="1"/>
        <rFont val="Arial"/>
        <family val="2"/>
        <scheme val="minor"/>
      </rPr>
      <t xml:space="preserve">שַׁמָּ"שׁ.שדר יוצא.אסמכתא לביקורת
</t>
    </r>
  </si>
  <si>
    <r>
      <t xml:space="preserve">שַׁמָּ"שׁ.שדר נכנס.תיקוף </t>
    </r>
    <r>
      <rPr>
        <sz val="11"/>
        <color theme="1"/>
        <rFont val="Calibri"/>
        <family val="2"/>
      </rPr>
      <t>↔</t>
    </r>
    <r>
      <rPr>
        <sz val="11.55"/>
        <color theme="1"/>
        <rFont val="Calibri"/>
        <family val="2"/>
      </rPr>
      <t xml:space="preserve"> </t>
    </r>
    <r>
      <rPr>
        <sz val="11"/>
        <color theme="1"/>
        <rFont val="Arial"/>
        <family val="2"/>
        <scheme val="minor"/>
      </rPr>
      <t xml:space="preserve">שַׁמָּ"שׁ.שדר יוצא.אסמכתא לביקורת
שַׁמָּ"שׁ.שדר נכנס.בקשת סקירה של מספרי נקודות גישה לנסיעה </t>
    </r>
    <r>
      <rPr>
        <sz val="11"/>
        <color theme="1"/>
        <rFont val="Calibri"/>
        <family val="2"/>
      </rPr>
      <t>↔</t>
    </r>
    <r>
      <rPr>
        <sz val="11.55"/>
        <color theme="1"/>
        <rFont val="Calibri"/>
        <family val="2"/>
      </rPr>
      <t xml:space="preserve"> </t>
    </r>
    <r>
      <rPr>
        <sz val="11"/>
        <color theme="1"/>
        <rFont val="Arial"/>
        <family val="2"/>
        <scheme val="minor"/>
      </rPr>
      <t xml:space="preserve">שַׁמָּ"שׁ.שדר יוצא.תוצאת סקירת מספרי נקודות גישה לנסיעה
</t>
    </r>
  </si>
  <si>
    <r>
      <t xml:space="preserve">שַׁמָּ"שׁ.שדר נכנס.פתיחת ביקורת נסיעה </t>
    </r>
    <r>
      <rPr>
        <sz val="11"/>
        <color theme="1"/>
        <rFont val="Calibri"/>
        <family val="2"/>
      </rPr>
      <t>↔</t>
    </r>
    <r>
      <rPr>
        <sz val="11.55"/>
        <color theme="1"/>
        <rFont val="Calibri"/>
        <family val="2"/>
      </rPr>
      <t xml:space="preserve"> </t>
    </r>
    <r>
      <rPr>
        <sz val="11"/>
        <color theme="1"/>
        <rFont val="Arial"/>
        <family val="2"/>
        <scheme val="minor"/>
      </rPr>
      <t>שַׁמָּ"שׁ.שדר יוצא.נתוני פתיחת ביקורת נסיעה</t>
    </r>
  </si>
  <si>
    <r>
      <t xml:space="preserve">שַׁמָּ"שׁ.שדר נכנס.בקשת ביקורת נוסע </t>
    </r>
    <r>
      <rPr>
        <sz val="11"/>
        <color theme="1"/>
        <rFont val="Calibri"/>
        <family val="2"/>
      </rPr>
      <t>↔</t>
    </r>
    <r>
      <rPr>
        <sz val="11.55"/>
        <color theme="1"/>
        <rFont val="Calibri"/>
        <family val="2"/>
      </rPr>
      <t xml:space="preserve"> </t>
    </r>
    <r>
      <rPr>
        <sz val="11"/>
        <color theme="1"/>
        <rFont val="Arial"/>
        <family val="2"/>
        <scheme val="minor"/>
      </rPr>
      <t xml:space="preserve">שַׁמָּ"שׁ.שדר יוצא.תשובת ביקורת נוסע
</t>
    </r>
  </si>
  <si>
    <r>
      <t xml:space="preserve">שַׁמָּ"שׁ.שדר נכנס.תשובת מבקר לתשאול נוסע </t>
    </r>
    <r>
      <rPr>
        <sz val="11"/>
        <color theme="1"/>
        <rFont val="Calibri"/>
        <family val="2"/>
      </rPr>
      <t>↔</t>
    </r>
    <r>
      <rPr>
        <sz val="11.55"/>
        <color theme="1"/>
        <rFont val="Calibri"/>
        <family val="2"/>
      </rPr>
      <t xml:space="preserve"> </t>
    </r>
    <r>
      <rPr>
        <sz val="11"/>
        <color theme="1"/>
        <rFont val="Arial"/>
        <family val="2"/>
        <scheme val="minor"/>
      </rPr>
      <t xml:space="preserve">שַׁמָּ"שׁ.שדר יוצא.סטטוס השדר שנתקבל
</t>
    </r>
  </si>
  <si>
    <r>
      <t xml:space="preserve">מרכז שירות.תנועה.הנפקת כרטיס מזוהה
שַׁמָּ"שׁ.שדר נכנס.תמונת מצב כרטיס חכם Calypso </t>
    </r>
    <r>
      <rPr>
        <sz val="11"/>
        <color theme="1"/>
        <rFont val="Calibri"/>
        <family val="2"/>
      </rPr>
      <t>↔</t>
    </r>
    <r>
      <rPr>
        <sz val="11.55"/>
        <color theme="1"/>
        <rFont val="Calibri"/>
        <family val="2"/>
      </rPr>
      <t xml:space="preserve"> </t>
    </r>
    <r>
      <rPr>
        <sz val="11"/>
        <color theme="1"/>
        <rFont val="Arial"/>
        <family val="2"/>
        <scheme val="minor"/>
      </rPr>
      <t>שַׁמָּ"שׁ.שדר יוצא.סטטוס השדר שנתקבל</t>
    </r>
  </si>
  <si>
    <r>
      <t xml:space="preserve">שַׁמָּ"שׁ.שדר נכנס.תמונת מצב כרטיס חכם Calypso </t>
    </r>
    <r>
      <rPr>
        <sz val="11"/>
        <color theme="1"/>
        <rFont val="Calibri"/>
        <family val="2"/>
      </rPr>
      <t>↔</t>
    </r>
    <r>
      <rPr>
        <sz val="11.55"/>
        <color theme="1"/>
        <rFont val="Calibri"/>
        <family val="2"/>
      </rPr>
      <t xml:space="preserve"> </t>
    </r>
    <r>
      <rPr>
        <sz val="11"/>
        <color theme="1"/>
        <rFont val="Arial"/>
        <family val="2"/>
        <scheme val="minor"/>
      </rPr>
      <t>שַׁמָּ"שׁ.שדר יוצא.סטטוס השדר שנתקבל</t>
    </r>
  </si>
  <si>
    <r>
      <t xml:space="preserve">מרכז שירות.תנועה.ביטול טעינה בלבד
שַׁמָּ"שׁ.שדר נכנס.תמונת מצב כרטיס חכם Calypso </t>
    </r>
    <r>
      <rPr>
        <sz val="11"/>
        <color theme="1"/>
        <rFont val="Calibri"/>
        <family val="2"/>
      </rPr>
      <t>↔</t>
    </r>
    <r>
      <rPr>
        <sz val="11.55"/>
        <color theme="1"/>
        <rFont val="Calibri"/>
        <family val="2"/>
      </rPr>
      <t xml:space="preserve"> </t>
    </r>
    <r>
      <rPr>
        <sz val="11"/>
        <color theme="1"/>
        <rFont val="Arial"/>
        <family val="2"/>
        <scheme val="minor"/>
      </rPr>
      <t>שַׁמָּ"שׁ.שדר יוצא.סטטוס השדר שנתקבל</t>
    </r>
  </si>
  <si>
    <r>
      <t xml:space="preserve">מרכז שירות.תנועה.עדכון פרסונליזציה
שַׁמָּ"שׁ.שדר נכנס.הנפקת/עדכון חשבון מרוחק לנוסע </t>
    </r>
    <r>
      <rPr>
        <sz val="11"/>
        <color theme="1"/>
        <rFont val="Calibri"/>
        <family val="2"/>
      </rPr>
      <t>↔</t>
    </r>
    <r>
      <rPr>
        <sz val="11.55"/>
        <color theme="1"/>
        <rFont val="Calibri"/>
        <family val="2"/>
      </rPr>
      <t xml:space="preserve"> </t>
    </r>
    <r>
      <rPr>
        <sz val="11"/>
        <color theme="1"/>
        <rFont val="Arial"/>
        <family val="2"/>
        <scheme val="minor"/>
      </rPr>
      <t xml:space="preserve">שַׁמָּ"שׁ.שדר יוצא.הקצאת אסימון למספר חשבון מרוחק לנוסע
שַׁמָּ"שׁ.שדר נכנס.תמונת מצב כרטיס חכם Calypso </t>
    </r>
    <r>
      <rPr>
        <sz val="11"/>
        <color theme="1"/>
        <rFont val="Calibri"/>
        <family val="2"/>
      </rPr>
      <t>↔</t>
    </r>
    <r>
      <rPr>
        <sz val="11.55"/>
        <color theme="1"/>
        <rFont val="Calibri"/>
        <family val="2"/>
      </rPr>
      <t xml:space="preserve"> </t>
    </r>
    <r>
      <rPr>
        <sz val="11"/>
        <color theme="1"/>
        <rFont val="Arial"/>
        <family val="2"/>
        <scheme val="minor"/>
      </rPr>
      <t>שַׁמָּ"שׁ.שדר יוצא.סטטוס השדר שנתקבל</t>
    </r>
  </si>
  <si>
    <r>
      <t xml:space="preserve">מרכז שירות.תנועה.ביטול לצורך התאמה (ערך צבור)
מרכז שירות.תנועה.טעינת חוזה נסיעה בלבד
שַׁמָּ"שׁ.שדר נכנס.תמונת מצב כרטיס חכם Calypso </t>
    </r>
    <r>
      <rPr>
        <sz val="11"/>
        <color theme="1"/>
        <rFont val="Calibri"/>
        <family val="2"/>
      </rPr>
      <t>↔</t>
    </r>
    <r>
      <rPr>
        <sz val="11.55"/>
        <color theme="1"/>
        <rFont val="Calibri"/>
        <family val="2"/>
      </rPr>
      <t xml:space="preserve"> </t>
    </r>
    <r>
      <rPr>
        <sz val="11"/>
        <color theme="1"/>
        <rFont val="Arial"/>
        <family val="2"/>
        <scheme val="minor"/>
      </rPr>
      <t>שַׁמָּ"שׁ.שדר יוצא.סטטוס השדר שנתקבל</t>
    </r>
  </si>
  <si>
    <r>
      <t xml:space="preserve">מרכז שירות.תנועה.שימוש (ולידציה) בלבד
מרכז שירות.תנועה.חסימה כרטיס כללי
שַׁמָּ"שׁ.שדר נכנס.תיקוף </t>
    </r>
    <r>
      <rPr>
        <sz val="11"/>
        <color theme="1"/>
        <rFont val="Calibri"/>
        <family val="2"/>
      </rPr>
      <t>↔</t>
    </r>
    <r>
      <rPr>
        <sz val="11.55"/>
        <color theme="1"/>
        <rFont val="Calibri"/>
        <family val="2"/>
      </rPr>
      <t xml:space="preserve"> </t>
    </r>
    <r>
      <rPr>
        <sz val="11"/>
        <color theme="1"/>
        <rFont val="Arial"/>
        <family val="2"/>
        <scheme val="minor"/>
      </rPr>
      <t xml:space="preserve">שַׁמָּ"שׁ.שדר יוצא.אסמכתא לביקורת
שַׁמָּ"שׁ.שדר נכנס.דיווח לרשימה שחורה </t>
    </r>
    <r>
      <rPr>
        <sz val="11"/>
        <color theme="1"/>
        <rFont val="Calibri"/>
        <family val="2"/>
      </rPr>
      <t>↔</t>
    </r>
    <r>
      <rPr>
        <sz val="11.55"/>
        <color theme="1"/>
        <rFont val="Calibri"/>
        <family val="2"/>
      </rPr>
      <t xml:space="preserve"> </t>
    </r>
    <r>
      <rPr>
        <sz val="11"/>
        <color theme="1"/>
        <rFont val="Arial"/>
        <family val="2"/>
        <scheme val="minor"/>
      </rPr>
      <t xml:space="preserve">שַׁמָּ"שׁ.שדר יוצא.סטטוס השדר שנתקבל
שַׁמָּ"שׁ.שדר נכנס.תמונת מצב כרטיס חכם Calypso </t>
    </r>
    <r>
      <rPr>
        <sz val="11"/>
        <color theme="1"/>
        <rFont val="Calibri"/>
        <family val="2"/>
      </rPr>
      <t>↔</t>
    </r>
    <r>
      <rPr>
        <sz val="11.55"/>
        <color theme="1"/>
        <rFont val="Calibri"/>
        <family val="2"/>
      </rPr>
      <t xml:space="preserve"> </t>
    </r>
    <r>
      <rPr>
        <sz val="11"/>
        <color theme="1"/>
        <rFont val="Arial"/>
        <family val="2"/>
        <scheme val="minor"/>
      </rPr>
      <t>שַׁמָּ"שׁ.שדר יוצא.סטטוס השדר שנתקבל</t>
    </r>
  </si>
  <si>
    <r>
      <t xml:space="preserve">מרכז שירות.תנועה.שימוש (ולידציה) בלבד
מרכז שירות.תנועה.חסימה כרטיס כללי
שַׁמָּ"שׁ.שדר נכנס.תיקוף </t>
    </r>
    <r>
      <rPr>
        <sz val="11"/>
        <color theme="1"/>
        <rFont val="Calibri"/>
        <family val="2"/>
      </rPr>
      <t>↔</t>
    </r>
    <r>
      <rPr>
        <sz val="11.55"/>
        <color theme="1"/>
        <rFont val="Calibri"/>
        <family val="2"/>
      </rPr>
      <t xml:space="preserve"> </t>
    </r>
    <r>
      <rPr>
        <sz val="11"/>
        <color theme="1"/>
        <rFont val="Arial"/>
        <family val="2"/>
        <scheme val="minor"/>
      </rPr>
      <t xml:space="preserve">שַׁמָּ"שׁ.שדר יוצא.אסמכתא לביקורת
שַׁמָּ"שׁ.שדר נכנס.דיווח לרשימה שחורה </t>
    </r>
    <r>
      <rPr>
        <sz val="11"/>
        <color theme="1"/>
        <rFont val="Calibri"/>
        <family val="2"/>
      </rPr>
      <t>↔</t>
    </r>
    <r>
      <rPr>
        <sz val="11.55"/>
        <color theme="1"/>
        <rFont val="Calibri"/>
        <family val="2"/>
      </rPr>
      <t xml:space="preserve"> </t>
    </r>
    <r>
      <rPr>
        <sz val="11"/>
        <color theme="1"/>
        <rFont val="Arial"/>
        <family val="2"/>
        <scheme val="minor"/>
      </rPr>
      <t xml:space="preserve">שַׁמָּ"שׁ.שדר יוצא.סטטוס השדר שנתקבל
שַׁמָּ"שׁ.שדר נכנס.תמונת מצב כרטיס חכם Calypso </t>
    </r>
    <r>
      <rPr>
        <sz val="11"/>
        <color theme="1"/>
        <rFont val="Calibri"/>
        <family val="2"/>
      </rPr>
      <t>↔</t>
    </r>
    <r>
      <rPr>
        <sz val="11.55"/>
        <color theme="1"/>
        <rFont val="Calibri"/>
        <family val="2"/>
      </rPr>
      <t xml:space="preserve"> </t>
    </r>
    <r>
      <rPr>
        <sz val="11"/>
        <color theme="1"/>
        <rFont val="Arial"/>
        <family val="2"/>
        <scheme val="minor"/>
      </rPr>
      <t xml:space="preserve">שַׁמָּ"שׁ.שדר יוצא.סטטוס השדר שנתקבל
</t>
    </r>
  </si>
  <si>
    <r>
      <t xml:space="preserve">מרכז שירות.תנועה.ביקורת כרטיס חכם
שַׁמָּ"שׁ.שדר נכנס.בקשת ביקורת נוסע </t>
    </r>
    <r>
      <rPr>
        <sz val="11"/>
        <color theme="1"/>
        <rFont val="Calibri"/>
        <family val="2"/>
      </rPr>
      <t>↔</t>
    </r>
    <r>
      <rPr>
        <sz val="11.55"/>
        <color theme="1"/>
        <rFont val="Calibri"/>
        <family val="2"/>
      </rPr>
      <t xml:space="preserve"> </t>
    </r>
    <r>
      <rPr>
        <sz val="11"/>
        <color theme="1"/>
        <rFont val="Arial"/>
        <family val="2"/>
        <scheme val="minor"/>
      </rPr>
      <t xml:space="preserve">שַׁמָּ"שׁ.שדר יוצא.תשובת ביקורת נוסע
שַׁמָּ"שׁ.שדר נכנס.תמונת מצב כרטיס חכם Calypso </t>
    </r>
    <r>
      <rPr>
        <sz val="11"/>
        <color theme="1"/>
        <rFont val="Calibri"/>
        <family val="2"/>
      </rPr>
      <t>↔</t>
    </r>
    <r>
      <rPr>
        <sz val="11.55"/>
        <color theme="1"/>
        <rFont val="Calibri"/>
        <family val="2"/>
      </rPr>
      <t xml:space="preserve"> </t>
    </r>
    <r>
      <rPr>
        <sz val="11"/>
        <color theme="1"/>
        <rFont val="Arial"/>
        <family val="2"/>
        <scheme val="minor"/>
      </rPr>
      <t>שַׁמָּ"שׁ.שדר יוצא.סטטוס השדר שנתקבל</t>
    </r>
  </si>
  <si>
    <r>
      <t xml:space="preserve">מרכז שירות.תנועה.חסימה כרטיס כללי
שַׁמָּ"שׁ.שדר נכנס.דיווח לרשימה שחורה </t>
    </r>
    <r>
      <rPr>
        <sz val="11"/>
        <color theme="1"/>
        <rFont val="Calibri"/>
        <family val="2"/>
      </rPr>
      <t>↔</t>
    </r>
    <r>
      <rPr>
        <sz val="11.55"/>
        <color theme="1"/>
        <rFont val="Calibri"/>
        <family val="2"/>
      </rPr>
      <t xml:space="preserve"> </t>
    </r>
    <r>
      <rPr>
        <sz val="11"/>
        <color theme="1"/>
        <rFont val="Arial"/>
        <family val="2"/>
        <scheme val="minor"/>
      </rPr>
      <t xml:space="preserve">שַׁמָּ"שׁ.שדר יוצא.סטטוס השדר שנתקבל
שַׁמָּ"שׁ.שדר נכנס.תמונת מצב כרטיס חכם Calypso </t>
    </r>
    <r>
      <rPr>
        <sz val="11"/>
        <color theme="1"/>
        <rFont val="Calibri"/>
        <family val="2"/>
      </rPr>
      <t>↔</t>
    </r>
    <r>
      <rPr>
        <sz val="11.55"/>
        <color theme="1"/>
        <rFont val="Calibri"/>
        <family val="2"/>
      </rPr>
      <t xml:space="preserve"> </t>
    </r>
    <r>
      <rPr>
        <sz val="11"/>
        <color theme="1"/>
        <rFont val="Arial"/>
        <family val="2"/>
        <scheme val="minor"/>
      </rPr>
      <t>שַׁמָּ"שׁ.שדר יוצא.סטטוס השדר שנתקבל</t>
    </r>
  </si>
  <si>
    <r>
      <t xml:space="preserve">שַׁמָּ"שׁ.שדר נכנס.תשובת מבקר לתשאול נוסע </t>
    </r>
    <r>
      <rPr>
        <sz val="11"/>
        <color theme="1"/>
        <rFont val="Calibri"/>
        <family val="2"/>
      </rPr>
      <t>↔</t>
    </r>
    <r>
      <rPr>
        <sz val="11.55"/>
        <color theme="1"/>
        <rFont val="Calibri"/>
        <family val="2"/>
      </rPr>
      <t xml:space="preserve"> </t>
    </r>
    <r>
      <rPr>
        <sz val="11"/>
        <color theme="1"/>
        <rFont val="Arial"/>
        <family val="2"/>
        <scheme val="minor"/>
      </rPr>
      <t>שַׁמָּ"שׁ.שדר יוצא.סטטוס השדר שנתקבל</t>
    </r>
  </si>
  <si>
    <t>העברה יומית של כל קבצי התנועות המוגדרות בנוהל העברת תנועות במערכת העדכני הן למרכז השירות והן לשַׁמָּ"שׁ</t>
  </si>
  <si>
    <r>
      <t xml:space="preserve">שער תשלומים.מסוף חיוב.Jn </t>
    </r>
    <r>
      <rPr>
        <b/>
        <u/>
        <sz val="11"/>
        <color theme="1"/>
        <rFont val="Arial"/>
        <family val="2"/>
        <scheme val="minor"/>
      </rPr>
      <t>או</t>
    </r>
    <r>
      <rPr>
        <sz val="11"/>
        <color theme="1"/>
        <rFont val="Arial"/>
        <family val="2"/>
        <scheme val="minor"/>
      </rPr>
      <t xml:space="preserve">
מס"ב.חיוב ח-ן
דיווחים.אירוע נכנס.תנועות כספיות + דיווחים.אירוע.מוני בקרה לכמות אירועים בקובץ הדיווח</t>
    </r>
  </si>
  <si>
    <t>דיווחים.אירוע יוצא.תיקופי נוסעים + דיווחים.אירוע.מוני בקרה לכמות אירועים בקובץ הדיווח</t>
  </si>
  <si>
    <t>דיווחים.אירוע נכנס.נתוני התחשבנות להתאמות + דיווחים.אירוע.מוני בקרה לכמות אירועים בקובץ הדיווח
דיווחים.אירוע נכנס.תנועות כספיות להתאמות + דיווחים.אירוע.מוני בקרה לכמות אירועים בקובץ הדיווח</t>
  </si>
  <si>
    <t>דיווחים.אירוע יוצא.תיקופים לנוסעים + דיווחים.אירוע.מוני בקרה לכמות אירועים בקובץ הדיווח</t>
  </si>
  <si>
    <t>דיווחים.אירוע יוצא.דיווח רשימה אדומה + דיווחים.אירוע.מוני בקרה לכמות אירועים בקובץ הדיווח</t>
  </si>
  <si>
    <t xml:space="preserve">דיווחים.אירוע יוצא.תיקופי יישומון סלולארי + דיווחים.אירוע.מוני בקרה לכמות אירועים בקובץ הדיווח
</t>
  </si>
  <si>
    <t>הפקת דוחות ומסמך אחר חתומים דיגיטלית (חליף לחשבונית מס קבלה/זיכוי)</t>
  </si>
  <si>
    <r>
      <rPr>
        <b/>
        <sz val="11"/>
        <color theme="1"/>
        <rFont val="Arial"/>
        <family val="2"/>
        <scheme val="minor"/>
      </rPr>
      <t>ביקורת לכרטיס נייר</t>
    </r>
    <r>
      <rPr>
        <sz val="11"/>
        <color theme="1"/>
        <rFont val="Arial"/>
        <family val="2"/>
        <scheme val="minor"/>
      </rPr>
      <t xml:space="preserve"> תתבצע ע"י מפעיל התח"צ באמצעות קריאת </t>
    </r>
    <r>
      <rPr>
        <b/>
        <sz val="11"/>
        <color theme="1"/>
        <rFont val="Arial"/>
        <family val="2"/>
        <scheme val="minor"/>
      </rPr>
      <t>אסמכתא לביקורת, המיוצגת כמימוש פרטי של מפעיל התח"צ</t>
    </r>
    <r>
      <rPr>
        <sz val="11"/>
        <color theme="1"/>
        <rFont val="Arial"/>
        <family val="2"/>
        <scheme val="minor"/>
      </rPr>
      <t>.</t>
    </r>
  </si>
  <si>
    <t>התחשבנות חודשית עם הרשות על התיקופים</t>
  </si>
  <si>
    <r>
      <t xml:space="preserve">שַׁמָּ"שׁ.שדר נכנס.בקשת ביקורת נוסע </t>
    </r>
    <r>
      <rPr>
        <sz val="11"/>
        <color theme="1"/>
        <rFont val="Calibri"/>
        <family val="2"/>
      </rPr>
      <t>↔</t>
    </r>
    <r>
      <rPr>
        <sz val="11.55"/>
        <color theme="1"/>
        <rFont val="Calibri"/>
        <family val="2"/>
      </rPr>
      <t xml:space="preserve"> </t>
    </r>
    <r>
      <rPr>
        <sz val="11"/>
        <color theme="1"/>
        <rFont val="Arial"/>
        <family val="2"/>
        <scheme val="minor"/>
      </rPr>
      <t>שַׁמָּ"שׁ.שדר יוצא.תשובת ביקורת נוסע</t>
    </r>
  </si>
  <si>
    <t>שיוך כרטיס* חיוב EMV לחשבון המרוחק הן כמזהה חכם והן כאמצעי תשלום</t>
  </si>
  <si>
    <t>טעינת חוזה מָחָ"ר</t>
  </si>
  <si>
    <t xml:space="preserve">ניתוק שיוך רב-קו קודם ושיוך כרטיס* רב-קו חלופי לחשבון המרוחק
</t>
  </si>
  <si>
    <t>עדכון פרטים בכרטיס* הרב-קו ובחשבון המרוחק, הכוללים מזהה נוסע, פרופיל נוסע רגיל ותוקפו, שפה מועדפת</t>
  </si>
  <si>
    <t>הגדרת פרופילים מזכים בהנחה ותוקפם בחשבון המרוחק, שפה מועדפת</t>
  </si>
  <si>
    <r>
      <t xml:space="preserve">שַׁמָּ"שׁ.שדר נכנס.הנפקת/עדכון חשבון מרוחק לנוסע </t>
    </r>
    <r>
      <rPr>
        <sz val="11"/>
        <color theme="1"/>
        <rFont val="Calibri"/>
        <family val="2"/>
      </rPr>
      <t>↔</t>
    </r>
    <r>
      <rPr>
        <sz val="11.55"/>
        <color theme="1"/>
        <rFont val="Calibri"/>
        <family val="2"/>
      </rPr>
      <t xml:space="preserve"> </t>
    </r>
    <r>
      <rPr>
        <sz val="11"/>
        <color theme="1"/>
        <rFont val="Arial"/>
        <family val="2"/>
        <scheme val="minor"/>
      </rPr>
      <t>שַׁמָּ"שׁ.שדר יוצא.הקצאת אסימון למספר חשבון מרוחק לנוסע</t>
    </r>
  </si>
  <si>
    <t>שַׁמָּ"שׁ.שדר נכנס.הנפקת/עדכון חשבון מרוחק לנוסע ↔ שַׁמָּ"שׁ.שדר יוצא.הקצאת אסימון למספר חשבון מרוחק לנוסע</t>
  </si>
  <si>
    <r>
      <rPr>
        <sz val="11"/>
        <color theme="1"/>
        <rFont val="Calibri"/>
        <family val="2"/>
      </rPr>
      <t>•</t>
    </r>
    <r>
      <rPr>
        <sz val="11.55"/>
        <color theme="1"/>
        <rFont val="Calibri"/>
        <family val="2"/>
      </rPr>
      <t xml:space="preserve"> </t>
    </r>
    <r>
      <rPr>
        <sz val="11"/>
        <color theme="1"/>
        <rFont val="Arial"/>
        <family val="2"/>
        <scheme val="minor"/>
      </rPr>
      <t xml:space="preserve">עבור כניסה:
הנוסע יכול לבחור כמות נוסעים ונסיעת אילת (אם רלוונטי) </t>
    </r>
    <r>
      <rPr>
        <b/>
        <u/>
        <sz val="11"/>
        <color theme="1"/>
        <rFont val="Arial"/>
        <family val="2"/>
        <scheme val="minor"/>
      </rPr>
      <t>בטרם</t>
    </r>
    <r>
      <rPr>
        <sz val="11"/>
        <color theme="1"/>
        <rFont val="Arial"/>
        <family val="2"/>
        <scheme val="minor"/>
      </rPr>
      <t xml:space="preserve"> או </t>
    </r>
    <r>
      <rPr>
        <b/>
        <u/>
        <sz val="11"/>
        <color theme="1"/>
        <rFont val="Arial"/>
        <family val="2"/>
        <scheme val="minor"/>
      </rPr>
      <t>לאחר</t>
    </r>
    <r>
      <rPr>
        <sz val="11"/>
        <color theme="1"/>
        <rFont val="Arial"/>
        <family val="2"/>
        <scheme val="minor"/>
      </rPr>
      <t xml:space="preserve"> שהנוסע מזדהה באמצעות הצמדת כרטיס* החיוב EMV אל אמצעי התיקוף.
במידה וכרטיס החיוב EMV לא דווח לרשימה השחורה של חברות האשראי, תיקוף כרטיס* החיוב EMV מתבצע מול אמצעי תיקוף.
• עבור יציאה:
הנוסע מזדהה באמצעות הצמדת כרטיס* החיוב EMV אל אמצעי התיקוף.
במידה וכרטיס החיוב EMV לא דווח לרשימה השחורה של חברות האשראי, תיקוף כרטיס* החיוב EMV מתבצע מול אמצעי תיקוף.
• נדרשים שני תיקופים בכדי לקבוע את קוד המחיר.</t>
    </r>
  </si>
  <si>
    <r>
      <t xml:space="preserve">הנוסע יכול לבחור קוד מחיר, כמות נוסעים ונסיעת אילת (אם רלוונטי) </t>
    </r>
    <r>
      <rPr>
        <b/>
        <u/>
        <sz val="11"/>
        <color theme="1"/>
        <rFont val="Arial"/>
        <family val="2"/>
        <scheme val="minor"/>
      </rPr>
      <t>בטרם</t>
    </r>
    <r>
      <rPr>
        <sz val="11"/>
        <color theme="1"/>
        <rFont val="Arial"/>
        <family val="2"/>
        <scheme val="minor"/>
      </rPr>
      <t xml:space="preserve"> או </t>
    </r>
    <r>
      <rPr>
        <b/>
        <u/>
        <sz val="11"/>
        <color theme="1"/>
        <rFont val="Arial"/>
        <family val="2"/>
        <scheme val="minor"/>
      </rPr>
      <t>לאחר</t>
    </r>
    <r>
      <rPr>
        <sz val="11"/>
        <color theme="1"/>
        <rFont val="Arial"/>
        <family val="2"/>
        <scheme val="minor"/>
      </rPr>
      <t xml:space="preserve"> שהנוסע מזדהה באמצעות הצמדת כרטיס* החיוב EMV אל אמצעי התיקוף.
במידה וכרטיס החיוב EMV לא דווח לרשימה השחורה של חברות האשראי, תיקוף כרטיס* החיוב EMV מתבצע מול אמצעי תיקוף.</t>
    </r>
  </si>
  <si>
    <t xml:space="preserve">טעינת חוזה מָחָ"ר לכרטיס* הרב-קו:
עבור אמצעי תשלום מסוג אשראי או הו"ק - יתרה מרבית אפשרית
עבור אמצעי תשלום מסוג מזומן - הערך שיטען יהא זהה לתקבול שהעביר הנוסע
</t>
  </si>
  <si>
    <t>פתיחה אוטומטית של חשבון מרוחק לנוסע, עם הגעת תנועת Calypso ראשונה או עם הגעת תמונת מצב כרטיס חכם Calypso ראשונה.</t>
  </si>
  <si>
    <t>דיווח כרטיס רב-קו Calypso לרשימה שחורה</t>
  </si>
  <si>
    <r>
      <t xml:space="preserve">דיווח כרטיס הרב-קו לרשימה שחורה </t>
    </r>
    <r>
      <rPr>
        <vertAlign val="subscript"/>
        <sz val="11"/>
        <color theme="1"/>
        <rFont val="Arial"/>
        <family val="2"/>
        <scheme val="minor"/>
      </rPr>
      <t>(כאשר כרטיס הרב-קו אינו נוכח בקורא)</t>
    </r>
  </si>
  <si>
    <t>(במידה וכרטיס הרב-קו דווח לרשימה שחורה) חסימה כללית של כרטיס* רב-קו.</t>
  </si>
  <si>
    <r>
      <t xml:space="preserve">שַׁמָּ"שׁ.שדר נכנס.תמונת מצב כרטיס חכם Calypso ↔ שַׁמָּ"שׁ.שדר יוצא.סטטוס השדר שנתקבל
שַׁמָּ"שׁ.שדר נכנס.דיווח לרשימה שחורה </t>
    </r>
    <r>
      <rPr>
        <sz val="11"/>
        <color theme="1"/>
        <rFont val="Calibri"/>
        <family val="2"/>
      </rPr>
      <t>↔</t>
    </r>
    <r>
      <rPr>
        <sz val="11.55"/>
        <color theme="1"/>
        <rFont val="Calibri"/>
        <family val="2"/>
      </rPr>
      <t xml:space="preserve"> </t>
    </r>
    <r>
      <rPr>
        <sz val="11"/>
        <color theme="1"/>
        <rFont val="Arial"/>
        <family val="2"/>
        <scheme val="minor"/>
      </rPr>
      <t>שַׁמָּ"שׁ.שדר יוצא.סטטוס השדר שנתקבל</t>
    </r>
  </si>
  <si>
    <t>טעינת חוזה שאינו מָחָ"ר</t>
  </si>
  <si>
    <t>הנפקת כרטיס* רב-קו ושילוחו לנוסע</t>
  </si>
  <si>
    <t>עדכון פרטי מזהה חכם בחשבון המרוחק</t>
  </si>
  <si>
    <t>תח"צ, מַמָּ"שׁ, וירטואלי</t>
  </si>
  <si>
    <t>שַׁמָּ"שׁ.שדר נכנס.סטטוס כרטיס חכם Calypso ↔ שַׁמָּ"שׁ.שדר יוצא.תשובת תמונת מצב כרטיס חכם Calypso
שַׁמָּ"שׁ.שדר נכנס.תמונת מצב כרטיס חכם Calypso ↔ שַׁמָּ"שׁ.שדר יוצא.סטטוס השדר שנתקבל
שַׁמָּ"שׁ.שדר נכנס.הנפקת/עדכון חשבון מרוחק לנוסע ↔ שַׁמָּ"שׁ.שדר יוצא.הקצאת אסימון למספר חשבון מרוחק לנוסע</t>
  </si>
  <si>
    <r>
      <rPr>
        <b/>
        <sz val="11"/>
        <color theme="1"/>
        <rFont val="Arial"/>
        <family val="2"/>
        <scheme val="minor"/>
      </rPr>
      <t>שחזור</t>
    </r>
    <r>
      <rPr>
        <sz val="11"/>
        <color theme="1"/>
        <rFont val="Arial"/>
        <family val="2"/>
        <scheme val="minor"/>
      </rPr>
      <t xml:space="preserve"> תמונת מצב מרב-קו קודם לתוך כרטיס* רב-קו חלופי</t>
    </r>
  </si>
  <si>
    <r>
      <t xml:space="preserve">שַׁמָּ"שׁ.שדר נכנס.דיווח לרשימה שחורה </t>
    </r>
    <r>
      <rPr>
        <sz val="11"/>
        <color theme="1"/>
        <rFont val="Calibri"/>
        <family val="2"/>
      </rPr>
      <t>↔</t>
    </r>
    <r>
      <rPr>
        <sz val="11.55"/>
        <color theme="1"/>
        <rFont val="Calibri"/>
        <family val="2"/>
      </rPr>
      <t xml:space="preserve"> </t>
    </r>
    <r>
      <rPr>
        <sz val="11"/>
        <color theme="1"/>
        <rFont val="Arial"/>
        <family val="2"/>
        <scheme val="minor"/>
      </rPr>
      <t xml:space="preserve">שַׁמָּ"שׁ.שדר יוצא.סטטוס השדר שנתקבל
מרכז שירות.תנועה.דיווח ביטול יזום של כרטיס </t>
    </r>
    <r>
      <rPr>
        <b/>
        <u/>
        <sz val="11"/>
        <color theme="1"/>
        <rFont val="Arial"/>
        <family val="2"/>
        <scheme val="minor"/>
      </rPr>
      <t>או</t>
    </r>
    <r>
      <rPr>
        <sz val="11"/>
        <color theme="1"/>
        <rFont val="Arial"/>
        <family val="2"/>
        <scheme val="minor"/>
      </rPr>
      <t xml:space="preserve">
מרכז שירות.תנועה.דיווח גניבת כרטיס </t>
    </r>
    <r>
      <rPr>
        <b/>
        <u/>
        <sz val="11"/>
        <color theme="1"/>
        <rFont val="Arial"/>
        <family val="2"/>
        <scheme val="minor"/>
      </rPr>
      <t>או</t>
    </r>
    <r>
      <rPr>
        <sz val="11"/>
        <color theme="1"/>
        <rFont val="Arial"/>
        <family val="2"/>
        <scheme val="minor"/>
      </rPr>
      <t xml:space="preserve">
מרכז שירות.תנועה.דיווח תקלת כרטיס </t>
    </r>
    <r>
      <rPr>
        <b/>
        <u/>
        <sz val="11"/>
        <color theme="1"/>
        <rFont val="Arial"/>
        <family val="2"/>
        <scheme val="minor"/>
      </rPr>
      <t>או</t>
    </r>
    <r>
      <rPr>
        <sz val="11"/>
        <color theme="1"/>
        <rFont val="Arial"/>
        <family val="2"/>
        <scheme val="minor"/>
      </rPr>
      <t xml:space="preserve">
מרכז שירות.תנועה.דיווח אובדן כרטיס</t>
    </r>
  </si>
  <si>
    <t>שַׁמָּ"שׁ.שדר נכנס.תמונת מצב כרטיס חכם Calypso ↔ שַׁמָּ"שׁ.שדר יוצא.סטטוס השדר שנתקבל</t>
  </si>
  <si>
    <t>טעינת חוזה שאינו מָחָ"ר לכרטיס* הרב-קו</t>
  </si>
  <si>
    <t>רכישת כרטיס נייר ותיקופו</t>
  </si>
  <si>
    <t>תיקוף כרטיס הנייר מתבצע במעמד הרכישה שלו במכשיר הכרטוס</t>
  </si>
  <si>
    <r>
      <t xml:space="preserve">מרכז שירות.תנועה.נסיעות כרטיסי נייר
שַׁמָּ"שׁ.שדר נכנס.תיקוף </t>
    </r>
    <r>
      <rPr>
        <sz val="11"/>
        <color theme="1"/>
        <rFont val="Calibri"/>
        <family val="2"/>
      </rPr>
      <t>↔</t>
    </r>
    <r>
      <rPr>
        <sz val="11.55"/>
        <color theme="1"/>
        <rFont val="Calibri"/>
        <family val="2"/>
      </rPr>
      <t xml:space="preserve"> </t>
    </r>
    <r>
      <rPr>
        <sz val="11"/>
        <color theme="1"/>
        <rFont val="Arial"/>
        <family val="2"/>
        <scheme val="minor"/>
      </rPr>
      <t>שַׁמָּ"שׁ.שדר יוצא.אסמכתא לביקורת</t>
    </r>
  </si>
  <si>
    <t>התחשבנות עבור כל שירות הכרוך בתשלום אותו צורך הנוסע</t>
  </si>
  <si>
    <t>חיוב של אמצעי התשלום</t>
  </si>
  <si>
    <t>מניעת שירות סביב חוזה שאינו מָחָ"ר</t>
  </si>
  <si>
    <t>החזרים</t>
  </si>
  <si>
    <r>
      <t xml:space="preserve">שער תשלומים.מסוף זיכוי.Jn </t>
    </r>
    <r>
      <rPr>
        <b/>
        <u/>
        <sz val="11"/>
        <color theme="1"/>
        <rFont val="Arial"/>
        <family val="2"/>
        <scheme val="minor"/>
      </rPr>
      <t>או</t>
    </r>
    <r>
      <rPr>
        <sz val="11"/>
        <color theme="1"/>
        <rFont val="Arial"/>
        <family val="2"/>
        <scheme val="minor"/>
      </rPr>
      <t xml:space="preserve">
מס"ב.זיכוי ח-ן
שַׁמָּ"שׁ.שדר נכנס.תמונת מצב כרטיס חכם Calypso ↔ שַׁמָּ"שׁ.שדר יוצא.סטטוס השדר שנתקבל</t>
    </r>
  </si>
  <si>
    <r>
      <rPr>
        <b/>
        <sz val="11"/>
        <color theme="1"/>
        <rFont val="Arial"/>
        <family val="2"/>
        <scheme val="minor"/>
      </rPr>
      <t>החזר בגין יתרת חוזה כלואה</t>
    </r>
    <r>
      <rPr>
        <sz val="11"/>
        <color theme="1"/>
        <rFont val="Arial"/>
        <family val="2"/>
        <scheme val="minor"/>
      </rPr>
      <t xml:space="preserve"> בעבור חוזה הנמצא על גבי הכרטיס החכם ושלא ניתן לנצל את יתרתו בשל פגות תוקף הפרופיל ו/או בשל פגות תוקף הכרטיס.
החוזה ימחק מתוך הכרטיס החכם לפני ביצוע ההחזר.</t>
    </r>
  </si>
  <si>
    <r>
      <rPr>
        <b/>
        <sz val="11"/>
        <color theme="1"/>
        <rFont val="Arial"/>
        <family val="2"/>
        <scheme val="minor"/>
      </rPr>
      <t>החזר בגין יתרה רגילה</t>
    </r>
    <r>
      <rPr>
        <sz val="11"/>
        <color theme="1"/>
        <rFont val="Arial"/>
        <family val="2"/>
        <scheme val="minor"/>
      </rPr>
      <t xml:space="preserve"> בעבור חוזה הנמצא על גבי הכרטיס החכם, על פי בחירת הנוסע.
החוזה ימחק מתוך הכרטיס החכם לפני ביצוע ההחזר.</t>
    </r>
  </si>
  <si>
    <r>
      <rPr>
        <b/>
        <sz val="11"/>
        <color theme="1"/>
        <rFont val="Arial"/>
        <family val="2"/>
        <scheme val="minor"/>
      </rPr>
      <t>החזר בגין טעות טעינה</t>
    </r>
    <r>
      <rPr>
        <sz val="11"/>
        <color theme="1"/>
        <rFont val="Arial"/>
        <family val="2"/>
        <scheme val="minor"/>
      </rPr>
      <t xml:space="preserve"> בעבור חוזה הנמצא על גבי הכרטיס החכם, אשר נטען בשוגג.
החוזה ימחק מתוך הכרטיס החכם לפני ביצוע ההחזר.</t>
    </r>
  </si>
  <si>
    <r>
      <t xml:space="preserve">שַׁמָּ"שׁ.שדר נכנס.תמונת מצב כרטיס חכם Calypso </t>
    </r>
    <r>
      <rPr>
        <sz val="11"/>
        <color theme="1"/>
        <rFont val="Calibri"/>
        <family val="2"/>
      </rPr>
      <t>↔</t>
    </r>
    <r>
      <rPr>
        <sz val="11.55"/>
        <color theme="1"/>
        <rFont val="Calibri"/>
        <family val="2"/>
      </rPr>
      <t xml:space="preserve"> </t>
    </r>
    <r>
      <rPr>
        <sz val="11"/>
        <color theme="1"/>
        <rFont val="Arial"/>
        <family val="2"/>
        <scheme val="minor"/>
      </rPr>
      <t xml:space="preserve">שַׁמָּ"שׁ.שדר יוצא.סטטוס השדר שנתקבל
</t>
    </r>
  </si>
  <si>
    <t>מחיקת החוזה מתוך הכרטיס החכם לפני ביצוע ההחזר.
טעינת החזר כחוזה ערך צבור לכרטיס* הרב-קו.</t>
  </si>
  <si>
    <t>מחיקת החוזה מתוך הכרטיס החכם לפני ביצוע ההחזר.
החזר לאמצעי התשלום המוגדר בחשבון המרוחק.</t>
  </si>
  <si>
    <t>בקשה לאחזור של קובץ תנועות, קובץ אירועים ושדרים</t>
  </si>
  <si>
    <t>מסירת נתונים כמבוקש</t>
  </si>
  <si>
    <t>נבדק במסגרת סעיף 5.5.3</t>
  </si>
  <si>
    <t>1. קבלת אישור בכתב של יועץ נגישות
2. קבלת אישור בכתב
3. קבלת ממצאי כיסוי קליטת GPS בתחנות עם מיסוך
המפעיל פטור ממימוש תכולת סעיף זו, במידה ולא הציע לרשות לממשה ולא תוקצב בעבורה</t>
  </si>
  <si>
    <r>
      <rPr>
        <sz val="11"/>
        <color theme="1"/>
        <rFont val="Calibri"/>
        <family val="2"/>
      </rPr>
      <t xml:space="preserve">1. </t>
    </r>
    <r>
      <rPr>
        <sz val="11"/>
        <color theme="1"/>
        <rFont val="Arial"/>
        <family val="2"/>
        <charset val="177"/>
        <scheme val="minor"/>
      </rPr>
      <t xml:space="preserve">מסירת אישורי יועץ נגישות עבור כל אחד מסוגי המסכים עליהם יושם ה-QR
</t>
    </r>
    <r>
      <rPr>
        <sz val="11"/>
        <color theme="1"/>
        <rFont val="Calibri"/>
        <family val="2"/>
      </rPr>
      <t xml:space="preserve">2. </t>
    </r>
    <r>
      <rPr>
        <sz val="11"/>
        <color theme="1"/>
        <rFont val="Arial"/>
        <family val="2"/>
        <charset val="177"/>
        <scheme val="minor"/>
      </rPr>
      <t>מסירת אישור יצרן המכשיר על כך שה-QR עומד בתקנים. לחילופין, מסירת הצהרת מפעיל על עמידה בתקנים
3. מסירת ממצאי כיסוי קליטת GPS בתחנות עם מיסוך</t>
    </r>
    <r>
      <rPr>
        <sz val="11"/>
        <color theme="1"/>
        <rFont val="Arial"/>
        <family val="2"/>
        <scheme val="minor"/>
      </rPr>
      <t xml:space="preserve">
המפעיל פטור ממימוש תכולת סעיף זו, במידה ולא הציע לרשות לממשה ולא תוקצב בעבורה</t>
    </r>
  </si>
  <si>
    <r>
      <t xml:space="preserve">ערכים מותרים:
• 0 - לא (ברירת מחדל)
• 1 - כן
הערך ישונה ל-"1" באחד מהתנאים הבאים:
• נ"צ המוצא נמצא בפוליגון אילת.
• מפעיל התח"צ/תָּמָ"ר זיהה במעמד התיקוף כי קיימת חפיפה כלשהי בין פוליגון אילת לעיגול המיוצג ע"י נ"צ המוצא ורדיוס קוד המחיר שנבחר על ידי הנוסע </t>
    </r>
    <r>
      <rPr>
        <b/>
        <u/>
        <sz val="11"/>
        <color theme="1"/>
        <rFont val="Arial"/>
        <family val="2"/>
        <scheme val="minor"/>
      </rPr>
      <t>וגם</t>
    </r>
    <r>
      <rPr>
        <sz val="11"/>
        <color theme="1"/>
        <rFont val="Arial"/>
        <family val="2"/>
        <scheme val="minor"/>
      </rPr>
      <t xml:space="preserve"> הנוסע הצהיר כי יעד הנסיעה שלו נמצא בפוליגון אילת.
במודל כרטוס מָחָ"ר מפעיל תָּמָ"ר ינכה את המע"מ ממחיר הנסיעה במעמד ההתחשבנות.</t>
    </r>
  </si>
  <si>
    <t>אירוע יוצא: ביקורות נוסעים בשערי יציאה</t>
  </si>
  <si>
    <t>הרשות תעביר למפעילי התָּמָ"ר, את כל הביקורות הרלוונטיות שבוצעו לנוסעים בשערי יציאה של מפעילי התח"צ הרכבתיים, בכדי לסייע להם בהתחשבנות מול הנוסע.</t>
  </si>
  <si>
    <t>חתימת זמן UTC של ביקורת הנוסע, שעון 24 שעות בפורמט "YYYYMMDDHHMMSSmmm".</t>
  </si>
  <si>
    <r>
      <t>5 ספרות, ריפוד באפסים, מספר תחנה כמוגדר ב</t>
    </r>
    <r>
      <rPr>
        <b/>
        <sz val="11"/>
        <color theme="8"/>
        <rFont val="Arial"/>
        <family val="2"/>
        <scheme val="minor"/>
      </rPr>
      <t>מערך הרישוי</t>
    </r>
    <r>
      <rPr>
        <sz val="11"/>
        <color theme="1"/>
        <rFont val="Arial"/>
        <family val="2"/>
        <scheme val="minor"/>
      </rPr>
      <t>.</t>
    </r>
  </si>
  <si>
    <t>מספר תחנת יציאה</t>
  </si>
  <si>
    <r>
      <t xml:space="preserve">3 ספרות, ריפוד באפסים, מייצג מזהה חד-ערכי של סוג ארוע הדיווח בקובץ וכן מאפשר ניהול גרסאות לסוג רשומת הדיווח, </t>
    </r>
    <r>
      <rPr>
        <b/>
        <sz val="11"/>
        <color theme="1"/>
        <rFont val="Arial"/>
        <family val="2"/>
        <scheme val="minor"/>
      </rPr>
      <t>ערך קבוע 013</t>
    </r>
  </si>
  <si>
    <t>013 - אירוע יוצא: ביקורות נוסעים בשערי יציאה</t>
  </si>
  <si>
    <t>הוספת אירוע יוצא: ביקורות נוסעים בשערי יציאה</t>
  </si>
</sst>
</file>

<file path=xl/styles.xml><?xml version="1.0" encoding="utf-8"?>
<styleSheet xmlns="http://schemas.openxmlformats.org/spreadsheetml/2006/main" xmlns:mc="http://schemas.openxmlformats.org/markup-compatibility/2006" xmlns:x14ac="http://schemas.microsoft.com/office/spreadsheetml/2009/9/ac" mc:Ignorable="x14ac">
  <fonts count="50" x14ac:knownFonts="1">
    <font>
      <sz val="11"/>
      <color theme="1"/>
      <name val="Arial"/>
      <family val="2"/>
      <charset val="177"/>
      <scheme val="minor"/>
    </font>
    <font>
      <sz val="11"/>
      <color theme="1"/>
      <name val="Arial"/>
      <family val="2"/>
      <scheme val="minor"/>
    </font>
    <font>
      <sz val="11"/>
      <color theme="0"/>
      <name val="Arial"/>
      <family val="2"/>
      <charset val="177"/>
      <scheme val="minor"/>
    </font>
    <font>
      <sz val="8"/>
      <name val="Arial"/>
      <family val="2"/>
      <charset val="177"/>
      <scheme val="minor"/>
    </font>
    <font>
      <b/>
      <sz val="11"/>
      <color theme="1"/>
      <name val="Arial"/>
      <family val="2"/>
      <scheme val="minor"/>
    </font>
    <font>
      <b/>
      <sz val="14"/>
      <color theme="1"/>
      <name val="Arial"/>
      <family val="2"/>
      <scheme val="minor"/>
    </font>
    <font>
      <b/>
      <sz val="18"/>
      <color theme="1"/>
      <name val="Arial"/>
      <family val="2"/>
      <scheme val="minor"/>
    </font>
    <font>
      <b/>
      <sz val="26"/>
      <color theme="1"/>
      <name val="Arial"/>
      <family val="2"/>
      <scheme val="minor"/>
    </font>
    <font>
      <sz val="11"/>
      <color theme="1"/>
      <name val="Calibri"/>
      <family val="2"/>
    </font>
    <font>
      <sz val="11"/>
      <color theme="1"/>
      <name val="Calibri"/>
      <family val="2"/>
      <charset val="177"/>
    </font>
    <font>
      <sz val="11"/>
      <color theme="1"/>
      <name val="Arial"/>
      <family val="2"/>
      <scheme val="minor"/>
    </font>
    <font>
      <b/>
      <u/>
      <sz val="11"/>
      <color theme="1"/>
      <name val="Arial"/>
      <family val="2"/>
      <scheme val="minor"/>
    </font>
    <font>
      <u/>
      <sz val="11"/>
      <color theme="1"/>
      <name val="Arial"/>
      <family val="2"/>
      <scheme val="minor"/>
    </font>
    <font>
      <sz val="18"/>
      <color theme="1"/>
      <name val="Arial"/>
      <family val="2"/>
      <scheme val="minor"/>
    </font>
    <font>
      <sz val="14"/>
      <color theme="1"/>
      <name val="Arial"/>
      <family val="2"/>
      <scheme val="minor"/>
    </font>
    <font>
      <sz val="12"/>
      <color theme="1"/>
      <name val="Arial"/>
      <family val="2"/>
      <scheme val="minor"/>
    </font>
    <font>
      <b/>
      <vertAlign val="subscript"/>
      <sz val="11"/>
      <color theme="1"/>
      <name val="Arial"/>
      <family val="2"/>
      <scheme val="minor"/>
    </font>
    <font>
      <vertAlign val="subscript"/>
      <sz val="11"/>
      <color theme="1"/>
      <name val="Arial"/>
      <family val="2"/>
      <scheme val="minor"/>
    </font>
    <font>
      <u/>
      <sz val="11"/>
      <color rgb="FF3464BA"/>
      <name val="Arial"/>
      <family val="2"/>
      <scheme val="minor"/>
    </font>
    <font>
      <vertAlign val="superscript"/>
      <sz val="11"/>
      <color theme="1"/>
      <name val="Arial"/>
      <family val="2"/>
      <scheme val="minor"/>
    </font>
    <font>
      <b/>
      <sz val="11"/>
      <name val="Arial"/>
      <family val="2"/>
      <scheme val="minor"/>
    </font>
    <font>
      <b/>
      <sz val="11"/>
      <color theme="8"/>
      <name val="Arial"/>
      <family val="2"/>
      <scheme val="minor"/>
    </font>
    <font>
      <sz val="11"/>
      <name val="Arial"/>
      <family val="2"/>
      <scheme val="minor"/>
    </font>
    <font>
      <u/>
      <sz val="11"/>
      <color theme="1"/>
      <name val="Calibri"/>
      <family val="2"/>
    </font>
    <font>
      <sz val="12.1"/>
      <color theme="1"/>
      <name val="Calibri"/>
      <family val="2"/>
      <charset val="177"/>
    </font>
    <font>
      <sz val="12.1"/>
      <color theme="1"/>
      <name val="Calibri"/>
      <family val="2"/>
    </font>
    <font>
      <b/>
      <sz val="18"/>
      <color rgb="FFFF0000"/>
      <name val="Arial"/>
      <family val="2"/>
      <scheme val="minor"/>
    </font>
    <font>
      <b/>
      <sz val="14"/>
      <color rgb="FFFF0000"/>
      <name val="Arial"/>
      <family val="2"/>
      <scheme val="minor"/>
    </font>
    <font>
      <b/>
      <sz val="14"/>
      <name val="Arial"/>
      <family val="2"/>
      <scheme val="minor"/>
    </font>
    <font>
      <sz val="14"/>
      <name val="Arial"/>
      <family val="2"/>
      <scheme val="minor"/>
    </font>
    <font>
      <b/>
      <sz val="11"/>
      <color theme="1"/>
      <name val="Calibri"/>
      <family val="2"/>
    </font>
    <font>
      <sz val="8"/>
      <color theme="1"/>
      <name val="Arial"/>
      <family val="2"/>
      <scheme val="minor"/>
    </font>
    <font>
      <sz val="11"/>
      <color theme="1"/>
      <name val="Miriam Fixed"/>
      <family val="3"/>
    </font>
    <font>
      <u/>
      <sz val="11"/>
      <name val="Arial"/>
      <family val="2"/>
      <scheme val="minor"/>
    </font>
    <font>
      <sz val="11"/>
      <name val="Calibri"/>
      <family val="2"/>
    </font>
    <font>
      <sz val="11.75"/>
      <name val="Calibri"/>
      <family val="2"/>
    </font>
    <font>
      <b/>
      <u/>
      <sz val="11"/>
      <name val="Arial"/>
      <family val="2"/>
      <scheme val="minor"/>
    </font>
    <font>
      <sz val="11.55"/>
      <color theme="1"/>
      <name val="Calibri"/>
      <family val="2"/>
    </font>
    <font>
      <b/>
      <sz val="11.55"/>
      <color theme="1"/>
      <name val="Calibri"/>
      <family val="2"/>
    </font>
    <font>
      <strike/>
      <sz val="11"/>
      <color rgb="FFFF0000"/>
      <name val="Miriam Fixed"/>
      <family val="3"/>
    </font>
    <font>
      <b/>
      <sz val="11"/>
      <color rgb="FFFFFF00"/>
      <name val="Arial"/>
      <family val="2"/>
      <scheme val="minor"/>
    </font>
    <font>
      <b/>
      <sz val="6"/>
      <color theme="1"/>
      <name val="Arial"/>
      <family val="2"/>
      <scheme val="minor"/>
    </font>
    <font>
      <sz val="6"/>
      <color theme="1"/>
      <name val="Arial"/>
      <family val="2"/>
      <scheme val="minor"/>
    </font>
    <font>
      <b/>
      <sz val="9"/>
      <color rgb="FFFF0000"/>
      <name val="Arial"/>
      <family val="2"/>
      <scheme val="minor"/>
    </font>
    <font>
      <sz val="1"/>
      <name val="Arial"/>
      <family val="2"/>
      <charset val="177"/>
      <scheme val="minor"/>
    </font>
    <font>
      <u/>
      <sz val="11"/>
      <color theme="10"/>
      <name val="Arial"/>
      <family val="2"/>
      <charset val="177"/>
      <scheme val="minor"/>
    </font>
    <font>
      <u/>
      <sz val="11"/>
      <color theme="10"/>
      <name val="Miriam Fixed"/>
      <family val="3"/>
    </font>
    <font>
      <strike/>
      <u/>
      <sz val="11"/>
      <color rgb="FFFF0000"/>
      <name val="Miriam Fixed"/>
      <family val="3"/>
    </font>
    <font>
      <sz val="11"/>
      <name val="Arial"/>
      <family val="2"/>
      <charset val="177"/>
      <scheme val="minor"/>
    </font>
    <font>
      <u/>
      <sz val="11"/>
      <color theme="4"/>
      <name val="Arial"/>
      <family val="2"/>
      <scheme val="minor"/>
    </font>
  </fonts>
  <fills count="10">
    <fill>
      <patternFill patternType="none"/>
    </fill>
    <fill>
      <patternFill patternType="gray125"/>
    </fill>
    <fill>
      <patternFill patternType="solid">
        <fgColor rgb="FFFFFF00"/>
        <bgColor indexed="64"/>
      </patternFill>
    </fill>
    <fill>
      <patternFill patternType="darkUp">
        <fgColor rgb="FF00B0F0"/>
      </patternFill>
    </fill>
    <fill>
      <patternFill patternType="solid">
        <fgColor theme="8" tint="0.79998168889431442"/>
        <bgColor indexed="64"/>
      </patternFill>
    </fill>
    <fill>
      <patternFill patternType="solid">
        <fgColor theme="8" tint="0.59999389629810485"/>
        <bgColor indexed="64"/>
      </patternFill>
    </fill>
    <fill>
      <patternFill patternType="solid">
        <fgColor rgb="FF00B0F0"/>
        <bgColor indexed="64"/>
      </patternFill>
    </fill>
    <fill>
      <patternFill patternType="solid">
        <fgColor rgb="FF92D050"/>
        <bgColor indexed="64"/>
      </patternFill>
    </fill>
    <fill>
      <patternFill patternType="solid">
        <fgColor theme="8" tint="0.59996337778862885"/>
        <bgColor indexed="64"/>
      </patternFill>
    </fill>
    <fill>
      <patternFill patternType="solid">
        <fgColor rgb="FF00B0F0"/>
        <bgColor theme="0"/>
      </patternFill>
    </fill>
  </fills>
  <borders count="7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dashed">
        <color theme="0" tint="-0.14996795556505021"/>
      </left>
      <right style="dashed">
        <color theme="0" tint="-0.14996795556505021"/>
      </right>
      <top style="dashed">
        <color theme="0" tint="-0.14996795556505021"/>
      </top>
      <bottom style="dashed">
        <color theme="0" tint="-0.14996795556505021"/>
      </bottom>
      <diagonal/>
    </border>
    <border>
      <left style="dashed">
        <color theme="0" tint="-0.14996795556505021"/>
      </left>
      <right/>
      <top style="dashed">
        <color theme="0" tint="-0.14996795556505021"/>
      </top>
      <bottom style="dashed">
        <color theme="0" tint="-0.14996795556505021"/>
      </bottom>
      <diagonal/>
    </border>
    <border>
      <left/>
      <right style="dashed">
        <color theme="0" tint="-0.14996795556505021"/>
      </right>
      <top style="dashed">
        <color theme="0" tint="-0.14996795556505021"/>
      </top>
      <bottom style="dashed">
        <color theme="0" tint="-0.14996795556505021"/>
      </bottom>
      <diagonal/>
    </border>
    <border>
      <left style="dashed">
        <color theme="0" tint="-0.14996795556505021"/>
      </left>
      <right style="dashed">
        <color theme="0" tint="-0.14996795556505021"/>
      </right>
      <top/>
      <bottom style="dashed">
        <color theme="0" tint="-0.14996795556505021"/>
      </bottom>
      <diagonal/>
    </border>
    <border>
      <left style="dashed">
        <color theme="0" tint="-0.14996795556505021"/>
      </left>
      <right/>
      <top/>
      <bottom/>
      <diagonal/>
    </border>
    <border>
      <left/>
      <right style="dashed">
        <color theme="0" tint="-0.14996795556505021"/>
      </right>
      <top/>
      <bottom/>
      <diagonal/>
    </border>
    <border>
      <left/>
      <right/>
      <top/>
      <bottom style="dashed">
        <color theme="0" tint="-0.14996795556505021"/>
      </bottom>
      <diagonal/>
    </border>
    <border>
      <left style="dashed">
        <color theme="0" tint="-0.14996795556505021"/>
      </left>
      <right/>
      <top style="dashed">
        <color theme="0" tint="-0.14993743705557422"/>
      </top>
      <bottom style="dashed">
        <color theme="0" tint="-0.14993743705557422"/>
      </bottom>
      <diagonal/>
    </border>
    <border>
      <left style="dashed">
        <color theme="0" tint="-0.14996795556505021"/>
      </left>
      <right/>
      <top style="dashed">
        <color theme="0" tint="-0.14996795556505021"/>
      </top>
      <bottom/>
      <diagonal/>
    </border>
    <border>
      <left style="dashed">
        <color theme="0" tint="-0.14993743705557422"/>
      </left>
      <right/>
      <top style="dashed">
        <color theme="0" tint="-0.14993743705557422"/>
      </top>
      <bottom style="dashed">
        <color theme="0" tint="-0.14993743705557422"/>
      </bottom>
      <diagonal/>
    </border>
    <border>
      <left style="dashed">
        <color theme="0" tint="-0.14996795556505021"/>
      </left>
      <right/>
      <top/>
      <bottom style="dashed">
        <color theme="0" tint="-0.14996795556505021"/>
      </bottom>
      <diagonal/>
    </border>
    <border>
      <left/>
      <right style="dashed">
        <color theme="0" tint="-0.14996795556505021"/>
      </right>
      <top/>
      <bottom style="dashed">
        <color theme="0" tint="-0.14996795556505021"/>
      </bottom>
      <diagonal/>
    </border>
    <border>
      <left/>
      <right/>
      <top style="dashed">
        <color theme="0" tint="-0.14996795556505021"/>
      </top>
      <bottom style="dashed">
        <color theme="0" tint="-0.14996795556505021"/>
      </bottom>
      <diagonal/>
    </border>
    <border>
      <left/>
      <right/>
      <top style="dashed">
        <color theme="0" tint="-0.14996795556505021"/>
      </top>
      <bottom/>
      <diagonal/>
    </border>
    <border>
      <left/>
      <right style="dashed">
        <color theme="0" tint="-0.14996795556505021"/>
      </right>
      <top style="dashed">
        <color theme="0" tint="-0.14996795556505021"/>
      </top>
      <bottom/>
      <diagonal/>
    </border>
    <border>
      <left/>
      <right/>
      <top style="dashed">
        <color theme="0" tint="-0.14993743705557422"/>
      </top>
      <bottom style="dashed">
        <color theme="0" tint="-0.14993743705557422"/>
      </bottom>
      <diagonal/>
    </border>
    <border>
      <left/>
      <right style="dashed">
        <color theme="0" tint="-0.14996795556505021"/>
      </right>
      <top style="dashed">
        <color theme="0" tint="-0.14993743705557422"/>
      </top>
      <bottom style="dashed">
        <color theme="0" tint="-0.14993743705557422"/>
      </bottom>
      <diagonal/>
    </border>
    <border>
      <left style="dashed">
        <color theme="0" tint="-0.14993743705557422"/>
      </left>
      <right/>
      <top/>
      <bottom/>
      <diagonal/>
    </border>
    <border>
      <left/>
      <right style="dashed">
        <color theme="0" tint="-0.14993743705557422"/>
      </right>
      <top style="dashed">
        <color theme="0" tint="-0.14993743705557422"/>
      </top>
      <bottom style="dashed">
        <color theme="0" tint="-0.14993743705557422"/>
      </bottom>
      <diagonal/>
    </border>
    <border>
      <left style="dashed">
        <color theme="0" tint="-0.14993743705557422"/>
      </left>
      <right style="dashed">
        <color theme="0" tint="-0.14993743705557422"/>
      </right>
      <top style="dashed">
        <color theme="0" tint="-0.14996795556505021"/>
      </top>
      <bottom style="dashed">
        <color theme="0" tint="-0.14996795556505021"/>
      </bottom>
      <diagonal/>
    </border>
    <border>
      <left style="dashed">
        <color theme="0" tint="-0.14993743705557422"/>
      </left>
      <right/>
      <top style="dashed">
        <color theme="0" tint="-0.14996795556505021"/>
      </top>
      <bottom style="dashed">
        <color theme="0" tint="-0.14996795556505021"/>
      </bottom>
      <diagonal/>
    </border>
    <border>
      <left/>
      <right/>
      <top/>
      <bottom style="dashed">
        <color theme="0" tint="-0.1499374370555742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style="dashed">
        <color theme="0" tint="-0.14996795556505021"/>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auto="1"/>
      </right>
      <top style="thin">
        <color indexed="64"/>
      </top>
      <bottom/>
      <diagonal/>
    </border>
    <border>
      <left/>
      <right style="thin">
        <color auto="1"/>
      </right>
      <top/>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dashed">
        <color theme="0" tint="-0.14990691854609822"/>
      </left>
      <right style="dashed">
        <color theme="0" tint="-0.14990691854609822"/>
      </right>
      <top style="dashed">
        <color theme="0" tint="-0.14990691854609822"/>
      </top>
      <bottom style="dashed">
        <color theme="0" tint="-0.14990691854609822"/>
      </bottom>
      <diagonal/>
    </border>
    <border>
      <left style="dashed">
        <color theme="0"/>
      </left>
      <right style="dashed">
        <color theme="0"/>
      </right>
      <top style="dashed">
        <color theme="0"/>
      </top>
      <bottom style="dashed">
        <color theme="0" tint="-0.14990691854609822"/>
      </bottom>
      <diagonal/>
    </border>
    <border>
      <left style="dashed">
        <color theme="0"/>
      </left>
      <right/>
      <top style="dashed">
        <color theme="0"/>
      </top>
      <bottom style="dashed">
        <color theme="0" tint="-0.14990691854609822"/>
      </bottom>
      <diagonal/>
    </border>
    <border>
      <left style="dashed">
        <color theme="0"/>
      </left>
      <right style="dashed">
        <color theme="0"/>
      </right>
      <top style="dashed">
        <color theme="0"/>
      </top>
      <bottom/>
      <diagonal/>
    </border>
    <border>
      <left style="dashed">
        <color theme="0"/>
      </left>
      <right style="dashed">
        <color theme="0"/>
      </right>
      <top/>
      <bottom style="dashed">
        <color theme="0"/>
      </bottom>
      <diagonal/>
    </border>
    <border>
      <left/>
      <right style="dashed">
        <color theme="0"/>
      </right>
      <top style="dashed">
        <color theme="0"/>
      </top>
      <bottom/>
      <diagonal/>
    </border>
    <border>
      <left/>
      <right style="dashed">
        <color theme="0"/>
      </right>
      <top/>
      <bottom style="dashed">
        <color theme="0"/>
      </bottom>
      <diagonal/>
    </border>
    <border>
      <left/>
      <right/>
      <top/>
      <bottom style="dashed">
        <color theme="0"/>
      </bottom>
      <diagonal/>
    </border>
    <border>
      <left style="dashed">
        <color theme="0"/>
      </left>
      <right style="dashed">
        <color theme="0" tint="-0.14990691854609822"/>
      </right>
      <top/>
      <bottom style="dashed">
        <color theme="0" tint="-0.14993743705557422"/>
      </bottom>
      <diagonal/>
    </border>
    <border>
      <left style="dashed">
        <color theme="0" tint="-0.14990691854609822"/>
      </left>
      <right/>
      <top/>
      <bottom style="dashed">
        <color theme="0" tint="-0.14993743705557422"/>
      </bottom>
      <diagonal/>
    </border>
    <border>
      <left style="dashed">
        <color theme="0"/>
      </left>
      <right style="dashed">
        <color theme="0"/>
      </right>
      <top/>
      <bottom style="dashed">
        <color theme="0" tint="-0.14993743705557422"/>
      </bottom>
      <diagonal/>
    </border>
    <border>
      <left style="dashed">
        <color theme="0"/>
      </left>
      <right style="dashed">
        <color theme="0"/>
      </right>
      <top/>
      <bottom style="dashed">
        <color theme="0" tint="-0.14996795556505021"/>
      </bottom>
      <diagonal/>
    </border>
    <border>
      <left style="dashed">
        <color theme="0"/>
      </left>
      <right/>
      <top style="dashed">
        <color theme="0"/>
      </top>
      <bottom/>
      <diagonal/>
    </border>
    <border>
      <left style="dashed">
        <color theme="0"/>
      </left>
      <right/>
      <top/>
      <bottom style="dashed">
        <color theme="0"/>
      </bottom>
      <diagonal/>
    </border>
    <border>
      <left/>
      <right/>
      <top style="dashed">
        <color theme="0"/>
      </top>
      <bottom/>
      <diagonal/>
    </border>
    <border>
      <left/>
      <right style="dashed">
        <color theme="0"/>
      </right>
      <top/>
      <bottom/>
      <diagonal/>
    </border>
    <border>
      <left style="dashed">
        <color theme="0"/>
      </left>
      <right style="dashed">
        <color theme="0" tint="-0.14990691854609822"/>
      </right>
      <top/>
      <bottom/>
      <diagonal/>
    </border>
    <border>
      <left style="dashed">
        <color theme="0" tint="-0.14990691854609822"/>
      </left>
      <right/>
      <top/>
      <bottom/>
      <diagonal/>
    </border>
    <border>
      <left style="dashed">
        <color theme="0"/>
      </left>
      <right style="dashed">
        <color theme="0"/>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bottom/>
      <diagonal/>
    </border>
  </borders>
  <cellStyleXfs count="2">
    <xf numFmtId="0" fontId="0" fillId="0" borderId="0"/>
    <xf numFmtId="0" fontId="45" fillId="0" borderId="0" applyNumberFormat="0" applyFill="0" applyBorder="0" applyAlignment="0" applyProtection="0"/>
  </cellStyleXfs>
  <cellXfs count="383">
    <xf numFmtId="0" fontId="0" fillId="0" borderId="0" xfId="0"/>
    <xf numFmtId="14" fontId="0" fillId="0" borderId="0" xfId="0" applyNumberFormat="1"/>
    <xf numFmtId="0" fontId="0" fillId="3" borderId="0" xfId="0" applyFill="1"/>
    <xf numFmtId="49" fontId="0" fillId="0" borderId="0" xfId="0" quotePrefix="1" applyNumberFormat="1" applyAlignment="1">
      <alignment horizontal="right"/>
    </xf>
    <xf numFmtId="0" fontId="0" fillId="0" borderId="0" xfId="0" applyAlignment="1">
      <alignment readingOrder="2"/>
    </xf>
    <xf numFmtId="0" fontId="7" fillId="4" borderId="0" xfId="0" applyFont="1" applyFill="1"/>
    <xf numFmtId="0" fontId="0" fillId="4" borderId="0" xfId="0" applyFill="1"/>
    <xf numFmtId="0" fontId="10" fillId="0" borderId="0" xfId="0" applyFont="1" applyAlignment="1">
      <alignment vertical="top" wrapText="1" readingOrder="2"/>
    </xf>
    <xf numFmtId="0" fontId="10" fillId="0" borderId="1" xfId="0" applyFont="1" applyBorder="1" applyAlignment="1">
      <alignment vertical="top" wrapText="1" readingOrder="2"/>
    </xf>
    <xf numFmtId="0" fontId="0" fillId="5" borderId="9" xfId="0" applyFill="1" applyBorder="1" applyAlignment="1">
      <alignment vertical="top" wrapText="1"/>
    </xf>
    <xf numFmtId="0" fontId="0" fillId="0" borderId="9" xfId="0" applyBorder="1" applyAlignment="1">
      <alignment vertical="top" wrapText="1"/>
    </xf>
    <xf numFmtId="0" fontId="0" fillId="0" borderId="9" xfId="0" applyBorder="1" applyAlignment="1">
      <alignment horizontal="right" vertical="top" wrapText="1" readingOrder="2"/>
    </xf>
    <xf numFmtId="0" fontId="10" fillId="0" borderId="9" xfId="0" applyFont="1" applyBorder="1" applyAlignment="1">
      <alignment horizontal="right" vertical="top" wrapText="1" readingOrder="2"/>
    </xf>
    <xf numFmtId="0" fontId="0" fillId="5" borderId="9" xfId="0" applyFill="1" applyBorder="1" applyAlignment="1">
      <alignment horizontal="right" vertical="top" wrapText="1" readingOrder="2"/>
    </xf>
    <xf numFmtId="0" fontId="0" fillId="0" borderId="11" xfId="0" applyBorder="1" applyAlignment="1">
      <alignment vertical="top" wrapText="1"/>
    </xf>
    <xf numFmtId="0" fontId="0" fillId="0" borderId="10" xfId="0" applyBorder="1" applyAlignment="1">
      <alignment horizontal="right" vertical="top" wrapText="1" readingOrder="2"/>
    </xf>
    <xf numFmtId="0" fontId="10" fillId="0" borderId="11" xfId="0" applyFont="1" applyBorder="1" applyAlignment="1">
      <alignment horizontal="right" vertical="top" wrapText="1" readingOrder="2"/>
    </xf>
    <xf numFmtId="0" fontId="10" fillId="0" borderId="0" xfId="0" applyFont="1"/>
    <xf numFmtId="0" fontId="0" fillId="0" borderId="11" xfId="0" applyBorder="1" applyAlignment="1">
      <alignment horizontal="right" vertical="top" wrapText="1" readingOrder="2"/>
    </xf>
    <xf numFmtId="0" fontId="10" fillId="0" borderId="28" xfId="0" applyFont="1" applyBorder="1" applyAlignment="1">
      <alignment horizontal="right" vertical="top" wrapText="1" readingOrder="2"/>
    </xf>
    <xf numFmtId="0" fontId="13" fillId="0" borderId="0" xfId="0" applyFont="1"/>
    <xf numFmtId="0" fontId="4" fillId="6" borderId="1" xfId="0" applyFont="1" applyFill="1" applyBorder="1" applyAlignment="1">
      <alignment horizontal="right" readingOrder="2"/>
    </xf>
    <xf numFmtId="0" fontId="4" fillId="6" borderId="1" xfId="0" applyFont="1" applyFill="1" applyBorder="1"/>
    <xf numFmtId="0" fontId="4" fillId="6" borderId="1" xfId="0" applyFont="1" applyFill="1" applyBorder="1" applyAlignment="1">
      <alignment wrapText="1"/>
    </xf>
    <xf numFmtId="0" fontId="10" fillId="0" borderId="1" xfId="0" applyFont="1" applyBorder="1" applyAlignment="1">
      <alignment vertical="top"/>
    </xf>
    <xf numFmtId="0" fontId="10" fillId="0" borderId="31" xfId="0" applyFont="1" applyBorder="1" applyAlignment="1">
      <alignment horizontal="right" vertical="top"/>
    </xf>
    <xf numFmtId="0" fontId="10" fillId="0" borderId="8" xfId="0" applyFont="1" applyBorder="1" applyAlignment="1">
      <alignment vertical="top"/>
    </xf>
    <xf numFmtId="0" fontId="10" fillId="4" borderId="31" xfId="0" applyFont="1" applyFill="1" applyBorder="1"/>
    <xf numFmtId="0" fontId="10" fillId="4" borderId="8" xfId="0" applyFont="1" applyFill="1" applyBorder="1" applyAlignment="1">
      <alignment vertical="top"/>
    </xf>
    <xf numFmtId="0" fontId="10" fillId="0" borderId="1" xfId="0" applyFont="1" applyBorder="1" applyAlignment="1">
      <alignment horizontal="right" vertical="top"/>
    </xf>
    <xf numFmtId="0" fontId="10" fillId="0" borderId="1" xfId="0" applyFont="1" applyBorder="1" applyAlignment="1">
      <alignment vertical="top" wrapText="1"/>
    </xf>
    <xf numFmtId="0" fontId="10" fillId="0" borderId="1" xfId="0" applyFont="1" applyBorder="1" applyAlignment="1">
      <alignment vertical="top" readingOrder="2"/>
    </xf>
    <xf numFmtId="0" fontId="4" fillId="6" borderId="1" xfId="0" applyFont="1" applyFill="1" applyBorder="1" applyAlignment="1">
      <alignment horizontal="right"/>
    </xf>
    <xf numFmtId="0" fontId="14" fillId="0" borderId="0" xfId="0" applyFont="1"/>
    <xf numFmtId="0" fontId="10" fillId="0" borderId="1" xfId="0" applyFont="1" applyBorder="1" applyAlignment="1">
      <alignment horizontal="right" vertical="top" wrapText="1"/>
    </xf>
    <xf numFmtId="0" fontId="10" fillId="0" borderId="0" xfId="0" applyFont="1" applyAlignment="1">
      <alignment readingOrder="2"/>
    </xf>
    <xf numFmtId="0" fontId="10" fillId="0" borderId="1" xfId="0" applyFont="1" applyBorder="1"/>
    <xf numFmtId="0" fontId="10" fillId="0" borderId="1" xfId="0" applyFont="1" applyBorder="1" applyAlignment="1">
      <alignment horizontal="right"/>
    </xf>
    <xf numFmtId="0" fontId="10" fillId="0" borderId="1" xfId="0" applyFont="1" applyBorder="1" applyAlignment="1">
      <alignment readingOrder="2"/>
    </xf>
    <xf numFmtId="0" fontId="4" fillId="0" borderId="1" xfId="0" applyFont="1" applyBorder="1" applyAlignment="1">
      <alignment horizontal="right"/>
    </xf>
    <xf numFmtId="0" fontId="4" fillId="0" borderId="1" xfId="0" applyFont="1" applyBorder="1" applyAlignment="1">
      <alignment horizontal="right" readingOrder="2"/>
    </xf>
    <xf numFmtId="0" fontId="10" fillId="0" borderId="29" xfId="0" applyFont="1" applyBorder="1" applyAlignment="1">
      <alignment horizontal="right" vertical="top" wrapText="1" readingOrder="2"/>
    </xf>
    <xf numFmtId="0" fontId="0" fillId="5" borderId="12" xfId="0" applyFill="1" applyBorder="1" applyAlignment="1">
      <alignment vertical="top" wrapText="1"/>
    </xf>
    <xf numFmtId="0" fontId="15" fillId="0" borderId="0" xfId="0" applyFont="1"/>
    <xf numFmtId="0" fontId="4" fillId="6" borderId="1" xfId="0" applyFont="1" applyFill="1" applyBorder="1" applyAlignment="1">
      <alignment horizontal="left" readingOrder="1"/>
    </xf>
    <xf numFmtId="0" fontId="10" fillId="0" borderId="1" xfId="0" applyFont="1" applyBorder="1" applyAlignment="1">
      <alignment horizontal="left" vertical="top" readingOrder="1"/>
    </xf>
    <xf numFmtId="0" fontId="10" fillId="0" borderId="0" xfId="0" applyFont="1" applyAlignment="1">
      <alignment vertical="top"/>
    </xf>
    <xf numFmtId="0" fontId="10" fillId="0" borderId="0" xfId="0" applyFont="1" applyAlignment="1">
      <alignment horizontal="right" vertical="top"/>
    </xf>
    <xf numFmtId="0" fontId="10" fillId="0" borderId="1" xfId="0" applyFont="1" applyBorder="1" applyAlignment="1">
      <alignment horizontal="left" vertical="top" wrapText="1" readingOrder="1"/>
    </xf>
    <xf numFmtId="0" fontId="4" fillId="0" borderId="1" xfId="0" applyFont="1" applyBorder="1" applyAlignment="1">
      <alignment vertical="top"/>
    </xf>
    <xf numFmtId="0" fontId="4" fillId="0" borderId="31" xfId="0" applyFont="1" applyBorder="1" applyAlignment="1">
      <alignment vertical="top"/>
    </xf>
    <xf numFmtId="0" fontId="4" fillId="6" borderId="1" xfId="0" applyFont="1" applyFill="1" applyBorder="1" applyAlignment="1">
      <alignment horizontal="center" vertical="center"/>
    </xf>
    <xf numFmtId="0" fontId="10" fillId="4" borderId="31" xfId="0" applyFont="1" applyFill="1" applyBorder="1" applyAlignment="1">
      <alignment vertical="top"/>
    </xf>
    <xf numFmtId="0" fontId="4" fillId="0" borderId="7" xfId="0" applyFont="1" applyBorder="1" applyAlignment="1">
      <alignment vertical="top"/>
    </xf>
    <xf numFmtId="0" fontId="4" fillId="0" borderId="33" xfId="0" applyFont="1" applyBorder="1" applyAlignment="1">
      <alignment vertical="top"/>
    </xf>
    <xf numFmtId="0" fontId="4" fillId="0" borderId="34" xfId="0" applyFont="1" applyBorder="1" applyAlignment="1">
      <alignment vertical="top"/>
    </xf>
    <xf numFmtId="0" fontId="4" fillId="6" borderId="1" xfId="0" applyFont="1" applyFill="1" applyBorder="1" applyAlignment="1">
      <alignment horizontal="center" vertical="top"/>
    </xf>
    <xf numFmtId="0" fontId="4" fillId="4" borderId="31" xfId="0" applyFont="1" applyFill="1" applyBorder="1" applyAlignment="1">
      <alignment vertical="top"/>
    </xf>
    <xf numFmtId="0" fontId="4" fillId="2" borderId="2" xfId="0" applyFont="1" applyFill="1" applyBorder="1" applyAlignment="1">
      <alignment vertical="top"/>
    </xf>
    <xf numFmtId="0" fontId="4" fillId="0" borderId="5" xfId="0" applyFont="1" applyBorder="1" applyAlignment="1">
      <alignment horizontal="center" vertical="top" wrapText="1"/>
    </xf>
    <xf numFmtId="0" fontId="4" fillId="0" borderId="1" xfId="0" applyFont="1" applyBorder="1" applyAlignment="1">
      <alignment horizontal="center" vertical="top" wrapText="1"/>
    </xf>
    <xf numFmtId="0" fontId="4" fillId="0" borderId="6" xfId="0" applyFont="1" applyBorder="1" applyAlignment="1">
      <alignment horizontal="center" vertical="top" wrapText="1"/>
    </xf>
    <xf numFmtId="0" fontId="4" fillId="0" borderId="5" xfId="0" applyFont="1" applyBorder="1" applyAlignment="1">
      <alignment vertical="top"/>
    </xf>
    <xf numFmtId="0" fontId="4" fillId="0" borderId="6" xfId="0" applyFont="1" applyBorder="1" applyAlignment="1">
      <alignment vertical="top"/>
    </xf>
    <xf numFmtId="49" fontId="4" fillId="2" borderId="2" xfId="0" applyNumberFormat="1" applyFont="1" applyFill="1" applyBorder="1" applyAlignment="1">
      <alignment horizontal="right" vertical="top"/>
    </xf>
    <xf numFmtId="0" fontId="2" fillId="0" borderId="0" xfId="0" applyFont="1" applyAlignment="1">
      <alignment vertical="top"/>
    </xf>
    <xf numFmtId="0" fontId="4" fillId="0" borderId="18" xfId="0" applyFont="1" applyBorder="1" applyAlignment="1">
      <alignment horizontal="right" vertical="top" wrapText="1" indent="1"/>
    </xf>
    <xf numFmtId="0" fontId="12" fillId="0" borderId="28" xfId="0" applyFont="1" applyBorder="1" applyAlignment="1">
      <alignment horizontal="right" vertical="top" wrapText="1" indent="1" readingOrder="2"/>
    </xf>
    <xf numFmtId="0" fontId="12" fillId="0" borderId="24" xfId="0" applyFont="1" applyBorder="1" applyAlignment="1">
      <alignment horizontal="right" vertical="top" wrapText="1" indent="1" readingOrder="2"/>
    </xf>
    <xf numFmtId="0" fontId="12" fillId="0" borderId="27" xfId="0" applyFont="1" applyBorder="1" applyAlignment="1">
      <alignment horizontal="right" vertical="top" wrapText="1" indent="1" readingOrder="2"/>
    </xf>
    <xf numFmtId="0" fontId="4" fillId="0" borderId="18" xfId="0" applyFont="1" applyBorder="1" applyAlignment="1">
      <alignment horizontal="right" vertical="top" wrapText="1" indent="1"/>
    </xf>
    <xf numFmtId="0" fontId="10" fillId="0" borderId="8" xfId="0" applyFont="1" applyBorder="1" applyAlignment="1">
      <alignment vertical="top"/>
    </xf>
    <xf numFmtId="0" fontId="0" fillId="0" borderId="11" xfId="0" applyBorder="1" applyAlignment="1">
      <alignment horizontal="right" vertical="top" wrapText="1" readingOrder="2"/>
    </xf>
    <xf numFmtId="0" fontId="26" fillId="0" borderId="0" xfId="0" applyFont="1"/>
    <xf numFmtId="0" fontId="27" fillId="0" borderId="0" xfId="0" applyFont="1"/>
    <xf numFmtId="0" fontId="14" fillId="0" borderId="0" xfId="0" applyFont="1" applyBorder="1"/>
    <xf numFmtId="0" fontId="14" fillId="0" borderId="0" xfId="0" applyFont="1" applyBorder="1" applyAlignment="1">
      <alignment horizontal="left" vertical="center"/>
    </xf>
    <xf numFmtId="0" fontId="10" fillId="0" borderId="1" xfId="0" applyFont="1" applyFill="1" applyBorder="1" applyAlignment="1">
      <alignment horizontal="right" vertical="top"/>
    </xf>
    <xf numFmtId="0" fontId="10" fillId="0" borderId="1" xfId="0" applyFont="1" applyFill="1" applyBorder="1" applyAlignment="1">
      <alignment horizontal="left" vertical="top" readingOrder="1"/>
    </xf>
    <xf numFmtId="0" fontId="10" fillId="0" borderId="1" xfId="0" applyFont="1" applyFill="1" applyBorder="1" applyAlignment="1">
      <alignment vertical="top" wrapText="1" readingOrder="2"/>
    </xf>
    <xf numFmtId="0" fontId="14" fillId="0" borderId="0" xfId="0" applyFont="1"/>
    <xf numFmtId="0" fontId="27" fillId="0" borderId="0" xfId="0" applyFont="1" applyFill="1"/>
    <xf numFmtId="0" fontId="0" fillId="0" borderId="11" xfId="0" applyBorder="1" applyAlignment="1">
      <alignment horizontal="right" vertical="top" wrapText="1" readingOrder="2"/>
    </xf>
    <xf numFmtId="0" fontId="14" fillId="0" borderId="0" xfId="0" applyFont="1"/>
    <xf numFmtId="0" fontId="0" fillId="0" borderId="11" xfId="0" applyBorder="1" applyAlignment="1">
      <alignment horizontal="right" vertical="top" wrapText="1" readingOrder="2"/>
    </xf>
    <xf numFmtId="0" fontId="0" fillId="0" borderId="11" xfId="0" applyBorder="1" applyAlignment="1">
      <alignment horizontal="right" vertical="top" wrapText="1" readingOrder="2"/>
    </xf>
    <xf numFmtId="0" fontId="4" fillId="0" borderId="1" xfId="0" applyFont="1" applyBorder="1" applyAlignment="1">
      <alignment vertical="top"/>
    </xf>
    <xf numFmtId="0" fontId="4" fillId="0" borderId="7" xfId="0" applyFont="1" applyBorder="1" applyAlignment="1">
      <alignment vertical="top"/>
    </xf>
    <xf numFmtId="0" fontId="0" fillId="0" borderId="11" xfId="0" applyBorder="1" applyAlignment="1">
      <alignment horizontal="right" vertical="top" wrapText="1" readingOrder="2"/>
    </xf>
    <xf numFmtId="0" fontId="14" fillId="0" borderId="0" xfId="0" applyFont="1"/>
    <xf numFmtId="0" fontId="0" fillId="0" borderId="11" xfId="0" applyBorder="1" applyAlignment="1">
      <alignment horizontal="right" vertical="top" wrapText="1" readingOrder="2"/>
    </xf>
    <xf numFmtId="0" fontId="0" fillId="0" borderId="11" xfId="0" applyBorder="1" applyAlignment="1">
      <alignment horizontal="right" vertical="top" wrapText="1" readingOrder="2"/>
    </xf>
    <xf numFmtId="0" fontId="14" fillId="0" borderId="0" xfId="0" applyFont="1"/>
    <xf numFmtId="0" fontId="0" fillId="0" borderId="11" xfId="0" applyBorder="1" applyAlignment="1">
      <alignment horizontal="right" vertical="top" wrapText="1" readingOrder="2"/>
    </xf>
    <xf numFmtId="0" fontId="22" fillId="0" borderId="1" xfId="0" applyFont="1" applyFill="1" applyBorder="1" applyAlignment="1">
      <alignment horizontal="left" vertical="top" wrapText="1" readingOrder="1"/>
    </xf>
    <xf numFmtId="0" fontId="10" fillId="0" borderId="1" xfId="0" applyFont="1" applyBorder="1" applyAlignment="1">
      <alignment horizontal="right" vertical="top" wrapText="1" readingOrder="2"/>
    </xf>
    <xf numFmtId="0" fontId="4" fillId="0" borderId="1" xfId="0" applyFont="1" applyBorder="1" applyAlignment="1">
      <alignment vertical="top"/>
    </xf>
    <xf numFmtId="0" fontId="4" fillId="0" borderId="7" xfId="0" applyFont="1" applyBorder="1" applyAlignment="1">
      <alignment vertical="top"/>
    </xf>
    <xf numFmtId="0" fontId="0" fillId="0" borderId="11" xfId="0" applyBorder="1" applyAlignment="1">
      <alignment horizontal="right" vertical="top" wrapText="1" readingOrder="2"/>
    </xf>
    <xf numFmtId="0" fontId="31" fillId="3" borderId="0" xfId="0" applyFont="1" applyFill="1"/>
    <xf numFmtId="0" fontId="31" fillId="0" borderId="0" xfId="0" applyFont="1"/>
    <xf numFmtId="0" fontId="4" fillId="0" borderId="40" xfId="0" applyFont="1" applyBorder="1" applyAlignment="1">
      <alignment vertical="top"/>
    </xf>
    <xf numFmtId="0" fontId="4" fillId="0" borderId="1" xfId="0" applyFont="1" applyBorder="1" applyAlignment="1">
      <alignment vertical="top"/>
    </xf>
    <xf numFmtId="0" fontId="10" fillId="0" borderId="8" xfId="0" applyFont="1" applyBorder="1" applyAlignment="1">
      <alignment vertical="top"/>
    </xf>
    <xf numFmtId="0" fontId="4" fillId="0" borderId="7" xfId="0" applyFont="1" applyBorder="1" applyAlignment="1">
      <alignment vertical="top"/>
    </xf>
    <xf numFmtId="0" fontId="14" fillId="0" borderId="0" xfId="0" applyFont="1"/>
    <xf numFmtId="0" fontId="0" fillId="0" borderId="11" xfId="0" applyBorder="1" applyAlignment="1">
      <alignment horizontal="right" vertical="top" wrapText="1" readingOrder="2"/>
    </xf>
    <xf numFmtId="0" fontId="4" fillId="0" borderId="18" xfId="0" applyFont="1" applyBorder="1" applyAlignment="1">
      <alignment horizontal="right" vertical="top" wrapText="1" indent="1"/>
    </xf>
    <xf numFmtId="0" fontId="14" fillId="0" borderId="0" xfId="0" applyFont="1"/>
    <xf numFmtId="0" fontId="0" fillId="0" borderId="11" xfId="0" applyBorder="1" applyAlignment="1">
      <alignment horizontal="right" vertical="top" wrapText="1" readingOrder="2"/>
    </xf>
    <xf numFmtId="0" fontId="4" fillId="0" borderId="7" xfId="0" applyFont="1" applyBorder="1" applyAlignment="1">
      <alignment vertical="top"/>
    </xf>
    <xf numFmtId="0" fontId="0" fillId="0" borderId="11" xfId="0" applyBorder="1" applyAlignment="1">
      <alignment horizontal="right" vertical="top" wrapText="1" readingOrder="2"/>
    </xf>
    <xf numFmtId="0" fontId="32" fillId="0" borderId="0" xfId="0" applyFont="1" applyAlignment="1">
      <alignment horizontal="right" readingOrder="2"/>
    </xf>
    <xf numFmtId="0" fontId="10" fillId="0" borderId="1" xfId="0" applyFont="1" applyFill="1" applyBorder="1" applyAlignment="1">
      <alignment horizontal="left" vertical="top" wrapText="1" readingOrder="1"/>
    </xf>
    <xf numFmtId="0" fontId="0" fillId="0" borderId="11" xfId="0" applyBorder="1" applyAlignment="1">
      <alignment horizontal="right" vertical="top" wrapText="1" readingOrder="2"/>
    </xf>
    <xf numFmtId="0" fontId="0" fillId="0" borderId="11" xfId="0" applyBorder="1" applyAlignment="1">
      <alignment horizontal="right" vertical="top" wrapText="1" readingOrder="2"/>
    </xf>
    <xf numFmtId="0" fontId="27" fillId="0" borderId="33" xfId="0" applyFont="1" applyBorder="1"/>
    <xf numFmtId="0" fontId="32" fillId="0" borderId="33" xfId="0" applyFont="1" applyBorder="1" applyAlignment="1">
      <alignment horizontal="right" readingOrder="2"/>
    </xf>
    <xf numFmtId="0" fontId="32" fillId="0" borderId="34" xfId="0" applyFont="1" applyBorder="1" applyAlignment="1">
      <alignment horizontal="right" readingOrder="2"/>
    </xf>
    <xf numFmtId="0" fontId="0" fillId="0" borderId="11" xfId="0" applyBorder="1" applyAlignment="1">
      <alignment horizontal="right" vertical="top" wrapText="1" readingOrder="2"/>
    </xf>
    <xf numFmtId="0" fontId="0" fillId="0" borderId="11" xfId="0" applyBorder="1" applyAlignment="1">
      <alignment horizontal="right" vertical="top" wrapText="1" readingOrder="2"/>
    </xf>
    <xf numFmtId="0" fontId="32" fillId="0" borderId="0" xfId="0" applyFont="1" applyAlignment="1">
      <alignment horizontal="right" readingOrder="2"/>
    </xf>
    <xf numFmtId="0" fontId="0" fillId="0" borderId="11" xfId="0" applyBorder="1" applyAlignment="1">
      <alignment horizontal="right" vertical="top" wrapText="1" readingOrder="2"/>
    </xf>
    <xf numFmtId="0" fontId="0" fillId="0" borderId="11" xfId="0" applyBorder="1" applyAlignment="1">
      <alignment horizontal="right" vertical="top" wrapText="1" readingOrder="2"/>
    </xf>
    <xf numFmtId="0" fontId="32" fillId="0" borderId="0" xfId="0" applyFont="1" applyAlignment="1">
      <alignment horizontal="right" readingOrder="2"/>
    </xf>
    <xf numFmtId="0" fontId="0" fillId="0" borderId="11" xfId="0" applyBorder="1" applyAlignment="1">
      <alignment horizontal="right" vertical="top" wrapText="1" readingOrder="2"/>
    </xf>
    <xf numFmtId="0" fontId="27" fillId="0" borderId="7" xfId="0" applyFont="1" applyBorder="1"/>
    <xf numFmtId="0" fontId="39" fillId="0" borderId="33" xfId="0" applyFont="1" applyBorder="1" applyAlignment="1">
      <alignment horizontal="right" readingOrder="2"/>
    </xf>
    <xf numFmtId="0" fontId="4" fillId="0" borderId="1" xfId="0" applyFont="1" applyBorder="1" applyAlignment="1">
      <alignment vertical="top"/>
    </xf>
    <xf numFmtId="14" fontId="0" fillId="0" borderId="3" xfId="0" applyNumberFormat="1" applyBorder="1" applyAlignment="1">
      <alignment vertical="top"/>
    </xf>
    <xf numFmtId="0" fontId="4" fillId="0" borderId="1" xfId="0" applyFont="1" applyBorder="1" applyAlignment="1">
      <alignment vertical="top"/>
    </xf>
    <xf numFmtId="0" fontId="10" fillId="0" borderId="8" xfId="0" applyFont="1" applyBorder="1" applyAlignment="1">
      <alignment vertical="top"/>
    </xf>
    <xf numFmtId="0" fontId="4" fillId="0" borderId="7" xfId="0" applyFont="1" applyBorder="1" applyAlignment="1">
      <alignment vertical="top"/>
    </xf>
    <xf numFmtId="0" fontId="14" fillId="0" borderId="0" xfId="0" applyFont="1"/>
    <xf numFmtId="0" fontId="4" fillId="0" borderId="18" xfId="0" applyFont="1" applyBorder="1" applyAlignment="1">
      <alignment horizontal="right" vertical="top" wrapText="1" indent="1"/>
    </xf>
    <xf numFmtId="0" fontId="32" fillId="0" borderId="0" xfId="0" applyFont="1" applyAlignment="1">
      <alignment horizontal="right" readingOrder="2"/>
    </xf>
    <xf numFmtId="0" fontId="0" fillId="0" borderId="11" xfId="0" applyBorder="1" applyAlignment="1">
      <alignment horizontal="right" vertical="top" wrapText="1" readingOrder="2"/>
    </xf>
    <xf numFmtId="0" fontId="0" fillId="0" borderId="0" xfId="0" applyAlignment="1">
      <alignment horizontal="center" vertical="center" wrapText="1"/>
    </xf>
    <xf numFmtId="0" fontId="0" fillId="0" borderId="0" xfId="0" applyAlignment="1">
      <alignment horizontal="center" vertical="center"/>
    </xf>
    <xf numFmtId="14" fontId="0" fillId="0" borderId="4" xfId="0" applyNumberFormat="1" applyBorder="1" applyAlignment="1">
      <alignment vertical="top"/>
    </xf>
    <xf numFmtId="0" fontId="4" fillId="0" borderId="46" xfId="0" applyFont="1" applyBorder="1" applyAlignment="1">
      <alignment horizontal="center" vertical="top" wrapText="1"/>
    </xf>
    <xf numFmtId="0" fontId="0" fillId="0" borderId="11" xfId="0" applyBorder="1" applyAlignment="1">
      <alignment horizontal="right" vertical="top" wrapText="1" readingOrder="2"/>
    </xf>
    <xf numFmtId="0" fontId="40" fillId="2" borderId="2" xfId="0" applyFont="1" applyFill="1" applyBorder="1" applyAlignment="1">
      <alignment horizontal="center" vertical="top"/>
    </xf>
    <xf numFmtId="0" fontId="40" fillId="2" borderId="3" xfId="0" applyFont="1" applyFill="1" applyBorder="1" applyAlignment="1">
      <alignment horizontal="center" vertical="top"/>
    </xf>
    <xf numFmtId="0" fontId="40" fillId="2" borderId="4" xfId="0" applyFont="1" applyFill="1" applyBorder="1" applyAlignment="1">
      <alignment horizontal="center" vertical="top"/>
    </xf>
    <xf numFmtId="0" fontId="40" fillId="2" borderId="47" xfId="0" applyFont="1" applyFill="1" applyBorder="1" applyAlignment="1">
      <alignment horizontal="center" vertical="top"/>
    </xf>
    <xf numFmtId="0" fontId="6" fillId="5" borderId="20" xfId="0" quotePrefix="1" applyFont="1" applyFill="1" applyBorder="1" applyAlignment="1">
      <alignment horizontal="right" vertical="top"/>
    </xf>
    <xf numFmtId="0" fontId="0" fillId="0" borderId="11" xfId="0" quotePrefix="1" applyBorder="1" applyAlignment="1">
      <alignment horizontal="right" vertical="top" indent="1"/>
    </xf>
    <xf numFmtId="0" fontId="6" fillId="5" borderId="11" xfId="0" quotePrefix="1" applyFont="1" applyFill="1" applyBorder="1" applyAlignment="1">
      <alignment horizontal="right" vertical="top"/>
    </xf>
    <xf numFmtId="0" fontId="0" fillId="0" borderId="21" xfId="0" quotePrefix="1" applyBorder="1" applyAlignment="1">
      <alignment horizontal="right" vertical="top" indent="2"/>
    </xf>
    <xf numFmtId="0" fontId="0" fillId="0" borderId="11" xfId="0" quotePrefix="1" applyBorder="1" applyAlignment="1">
      <alignment horizontal="right" vertical="top" indent="2"/>
    </xf>
    <xf numFmtId="0" fontId="0" fillId="0" borderId="21" xfId="0" quotePrefix="1" applyBorder="1" applyAlignment="1">
      <alignment horizontal="right" vertical="top" indent="1"/>
    </xf>
    <xf numFmtId="0" fontId="2" fillId="0" borderId="11" xfId="0" quotePrefix="1" applyFont="1" applyBorder="1" applyAlignment="1">
      <alignment horizontal="right" vertical="top" indent="2"/>
    </xf>
    <xf numFmtId="0" fontId="0" fillId="0" borderId="11" xfId="0" quotePrefix="1" applyBorder="1" applyAlignment="1">
      <alignment horizontal="right" vertical="top" indent="3"/>
    </xf>
    <xf numFmtId="0" fontId="2" fillId="0" borderId="11" xfId="0" quotePrefix="1" applyFont="1" applyBorder="1" applyAlignment="1">
      <alignment horizontal="right" vertical="top"/>
    </xf>
    <xf numFmtId="0" fontId="2" fillId="0" borderId="21" xfId="0" quotePrefix="1" applyFont="1" applyBorder="1" applyAlignment="1">
      <alignment horizontal="right" vertical="top"/>
    </xf>
    <xf numFmtId="0" fontId="0" fillId="0" borderId="27" xfId="0" applyFont="1" applyBorder="1" applyAlignment="1">
      <alignment horizontal="center" vertical="top"/>
    </xf>
    <xf numFmtId="0" fontId="42" fillId="0" borderId="48" xfId="0" applyFont="1" applyFill="1" applyBorder="1" applyAlignment="1">
      <alignment horizontal="center" vertical="center"/>
    </xf>
    <xf numFmtId="0" fontId="42" fillId="0" borderId="48" xfId="0" applyFont="1" applyBorder="1" applyAlignment="1">
      <alignment horizontal="center" vertical="center"/>
    </xf>
    <xf numFmtId="49" fontId="42" fillId="0" borderId="9" xfId="0" quotePrefix="1" applyNumberFormat="1" applyFont="1" applyBorder="1" applyAlignment="1">
      <alignment horizontal="center" vertical="center"/>
    </xf>
    <xf numFmtId="0" fontId="6" fillId="5" borderId="20" xfId="0" quotePrefix="1" applyFont="1" applyFill="1" applyBorder="1" applyAlignment="1">
      <alignment horizontal="center" vertical="top"/>
    </xf>
    <xf numFmtId="49" fontId="42" fillId="8" borderId="9" xfId="0" quotePrefix="1" applyNumberFormat="1" applyFont="1" applyFill="1" applyBorder="1" applyAlignment="1">
      <alignment horizontal="center" vertical="center"/>
    </xf>
    <xf numFmtId="0" fontId="2" fillId="0" borderId="0" xfId="0" applyFont="1"/>
    <xf numFmtId="0" fontId="44" fillId="0" borderId="0" xfId="0" applyFont="1" applyAlignment="1">
      <alignment horizontal="center" vertical="center"/>
    </xf>
    <xf numFmtId="0" fontId="0" fillId="9" borderId="60" xfId="0" applyFill="1" applyBorder="1"/>
    <xf numFmtId="0" fontId="0" fillId="9" borderId="62" xfId="0" applyFill="1" applyBorder="1"/>
    <xf numFmtId="0" fontId="6" fillId="9" borderId="62" xfId="0" applyFont="1" applyFill="1" applyBorder="1" applyAlignment="1">
      <alignment horizontal="right" readingOrder="2"/>
    </xf>
    <xf numFmtId="0" fontId="5" fillId="9" borderId="62" xfId="0" applyFont="1" applyFill="1" applyBorder="1" applyAlignment="1">
      <alignment horizontal="right" readingOrder="2"/>
    </xf>
    <xf numFmtId="0" fontId="0" fillId="9" borderId="53" xfId="0" applyFill="1" applyBorder="1"/>
    <xf numFmtId="0" fontId="0" fillId="9" borderId="51" xfId="0" applyFill="1" applyBorder="1"/>
    <xf numFmtId="0" fontId="0" fillId="9" borderId="61" xfId="0" applyFill="1" applyBorder="1"/>
    <xf numFmtId="0" fontId="0" fillId="9" borderId="55" xfId="0" applyFill="1" applyBorder="1"/>
    <xf numFmtId="0" fontId="4" fillId="9" borderId="55" xfId="0" applyFont="1" applyFill="1" applyBorder="1" applyAlignment="1">
      <alignment readingOrder="2"/>
    </xf>
    <xf numFmtId="0" fontId="0" fillId="9" borderId="54" xfId="0" applyFill="1" applyBorder="1"/>
    <xf numFmtId="0" fontId="0" fillId="9" borderId="52" xfId="0" applyFill="1" applyBorder="1"/>
    <xf numFmtId="0" fontId="41" fillId="9" borderId="49" xfId="0" applyFont="1" applyFill="1" applyBorder="1" applyAlignment="1">
      <alignment horizontal="center" vertical="center" textRotation="90"/>
    </xf>
    <xf numFmtId="0" fontId="41" fillId="9" borderId="50" xfId="0" applyFont="1" applyFill="1" applyBorder="1" applyAlignment="1">
      <alignment horizontal="center" vertical="center" textRotation="90"/>
    </xf>
    <xf numFmtId="0" fontId="4" fillId="0" borderId="0" xfId="0" applyFont="1" applyFill="1" applyBorder="1"/>
    <xf numFmtId="0" fontId="0" fillId="0" borderId="0" xfId="0" quotePrefix="1" applyBorder="1" applyAlignment="1">
      <alignment horizontal="right"/>
    </xf>
    <xf numFmtId="0" fontId="0" fillId="0" borderId="0" xfId="0" applyBorder="1"/>
    <xf numFmtId="0" fontId="0" fillId="0" borderId="11" xfId="0" applyBorder="1" applyAlignment="1">
      <alignment horizontal="right" vertical="top" wrapText="1" readingOrder="2"/>
    </xf>
    <xf numFmtId="0" fontId="4" fillId="0" borderId="1" xfId="0" applyFont="1" applyBorder="1" applyAlignment="1">
      <alignment vertical="top"/>
    </xf>
    <xf numFmtId="0" fontId="4" fillId="0" borderId="7" xfId="0" applyFont="1" applyBorder="1" applyAlignment="1">
      <alignment vertical="top"/>
    </xf>
    <xf numFmtId="0" fontId="0" fillId="0" borderId="11" xfId="0" applyBorder="1" applyAlignment="1">
      <alignment horizontal="right" vertical="top" wrapText="1" readingOrder="2"/>
    </xf>
    <xf numFmtId="0" fontId="46" fillId="0" borderId="33" xfId="1" applyFont="1" applyBorder="1" applyAlignment="1">
      <alignment horizontal="right" readingOrder="2"/>
    </xf>
    <xf numFmtId="0" fontId="46" fillId="0" borderId="34" xfId="1" applyFont="1" applyBorder="1" applyAlignment="1">
      <alignment horizontal="right" readingOrder="2"/>
    </xf>
    <xf numFmtId="0" fontId="47" fillId="0" borderId="33" xfId="1" applyFont="1" applyBorder="1" applyAlignment="1">
      <alignment horizontal="right" readingOrder="2"/>
    </xf>
    <xf numFmtId="0" fontId="4" fillId="0" borderId="1" xfId="0" applyFont="1" applyBorder="1" applyAlignment="1">
      <alignment vertical="top"/>
    </xf>
    <xf numFmtId="0" fontId="4" fillId="0" borderId="7" xfId="0" applyFont="1" applyBorder="1" applyAlignment="1">
      <alignment vertical="top"/>
    </xf>
    <xf numFmtId="0" fontId="10" fillId="0" borderId="33" xfId="0" applyFont="1" applyBorder="1" applyAlignment="1">
      <alignment vertical="top"/>
    </xf>
    <xf numFmtId="0" fontId="0" fillId="0" borderId="11" xfId="0" applyBorder="1" applyAlignment="1">
      <alignment horizontal="right" vertical="top" wrapText="1" readingOrder="2"/>
    </xf>
    <xf numFmtId="0" fontId="4" fillId="0" borderId="33" xfId="0" applyFont="1" applyBorder="1" applyAlignment="1">
      <alignment vertical="top"/>
    </xf>
    <xf numFmtId="0" fontId="4" fillId="0" borderId="34" xfId="0" applyFont="1" applyBorder="1" applyAlignment="1">
      <alignment vertical="top"/>
    </xf>
    <xf numFmtId="0" fontId="48" fillId="0" borderId="0" xfId="1" applyFont="1"/>
    <xf numFmtId="0" fontId="0" fillId="0" borderId="11" xfId="0" applyBorder="1" applyAlignment="1">
      <alignment horizontal="right" vertical="top" wrapText="1" readingOrder="2"/>
    </xf>
    <xf numFmtId="0" fontId="5" fillId="4" borderId="36" xfId="0" applyFont="1" applyFill="1" applyBorder="1" applyAlignment="1">
      <alignment horizontal="center"/>
    </xf>
    <xf numFmtId="0" fontId="5" fillId="4" borderId="35" xfId="0" applyFont="1" applyFill="1" applyBorder="1" applyAlignment="1">
      <alignment horizontal="center"/>
    </xf>
    <xf numFmtId="0" fontId="5" fillId="4" borderId="37" xfId="0" applyFont="1" applyFill="1" applyBorder="1" applyAlignment="1">
      <alignment horizontal="center"/>
    </xf>
    <xf numFmtId="0" fontId="5" fillId="4" borderId="67" xfId="0" applyFont="1" applyFill="1" applyBorder="1" applyAlignment="1">
      <alignment horizontal="center"/>
    </xf>
    <xf numFmtId="0" fontId="5" fillId="4" borderId="68" xfId="0" applyFont="1" applyFill="1" applyBorder="1" applyAlignment="1">
      <alignment horizontal="center"/>
    </xf>
    <xf numFmtId="0" fontId="5" fillId="4" borderId="69" xfId="0" applyFont="1" applyFill="1" applyBorder="1" applyAlignment="1">
      <alignment horizontal="center"/>
    </xf>
    <xf numFmtId="0" fontId="4" fillId="0" borderId="45" xfId="0" applyFont="1" applyBorder="1" applyAlignment="1">
      <alignment vertical="top"/>
    </xf>
    <xf numFmtId="0" fontId="4" fillId="0" borderId="42" xfId="0" applyFont="1" applyBorder="1" applyAlignment="1">
      <alignment vertical="top"/>
    </xf>
    <xf numFmtId="0" fontId="4" fillId="0" borderId="70" xfId="0" applyFont="1" applyBorder="1" applyAlignment="1">
      <alignment vertical="top"/>
    </xf>
    <xf numFmtId="0" fontId="0" fillId="0" borderId="71" xfId="0" applyBorder="1" applyAlignment="1">
      <alignment horizontal="right" vertical="top" wrapText="1"/>
    </xf>
    <xf numFmtId="0" fontId="0" fillId="0" borderId="72" xfId="0" applyBorder="1" applyAlignment="1">
      <alignment horizontal="right" vertical="top" wrapText="1"/>
    </xf>
    <xf numFmtId="0" fontId="0" fillId="0" borderId="47" xfId="0" applyBorder="1" applyAlignment="1">
      <alignment horizontal="right" vertical="top" wrapText="1"/>
    </xf>
    <xf numFmtId="0" fontId="10" fillId="0" borderId="31" xfId="0" applyFont="1" applyBorder="1" applyAlignment="1">
      <alignment vertical="top"/>
    </xf>
    <xf numFmtId="0" fontId="10" fillId="0" borderId="8" xfId="0" applyFont="1" applyBorder="1" applyAlignment="1">
      <alignment vertical="top"/>
    </xf>
    <xf numFmtId="0" fontId="4" fillId="4" borderId="32" xfId="0" applyFont="1" applyFill="1" applyBorder="1" applyAlignment="1">
      <alignment vertical="top"/>
    </xf>
    <xf numFmtId="0" fontId="10" fillId="0" borderId="31" xfId="0" applyFont="1" applyBorder="1" applyAlignment="1">
      <alignment horizontal="right" vertical="top" wrapText="1"/>
    </xf>
    <xf numFmtId="0" fontId="10" fillId="0" borderId="8" xfId="0" applyFont="1" applyBorder="1" applyAlignment="1">
      <alignment horizontal="right" vertical="top" wrapText="1"/>
    </xf>
    <xf numFmtId="0" fontId="10" fillId="0" borderId="31" xfId="0" applyFont="1" applyBorder="1" applyAlignment="1">
      <alignment vertical="top" wrapText="1"/>
    </xf>
    <xf numFmtId="0" fontId="10" fillId="0" borderId="8" xfId="0" applyFont="1" applyBorder="1" applyAlignment="1">
      <alignment vertical="top" wrapText="1"/>
    </xf>
    <xf numFmtId="0" fontId="10" fillId="0" borderId="31" xfId="0" applyFont="1" applyBorder="1" applyAlignment="1">
      <alignment horizontal="right" vertical="top" readingOrder="2"/>
    </xf>
    <xf numFmtId="0" fontId="10" fillId="0" borderId="8" xfId="0" applyFont="1" applyBorder="1" applyAlignment="1">
      <alignment horizontal="right" vertical="top" readingOrder="2"/>
    </xf>
    <xf numFmtId="0" fontId="4" fillId="4" borderId="8" xfId="0" applyFont="1" applyFill="1" applyBorder="1" applyAlignment="1">
      <alignment vertical="top"/>
    </xf>
    <xf numFmtId="0" fontId="6" fillId="5" borderId="19" xfId="0" applyFont="1" applyFill="1" applyBorder="1" applyAlignment="1">
      <alignment vertical="top" wrapText="1"/>
    </xf>
    <xf numFmtId="0" fontId="6" fillId="5" borderId="15" xfId="0" applyFont="1" applyFill="1" applyBorder="1" applyAlignment="1">
      <alignment vertical="top" wrapText="1"/>
    </xf>
    <xf numFmtId="0" fontId="6" fillId="5" borderId="20" xfId="0" applyFont="1" applyFill="1" applyBorder="1" applyAlignment="1">
      <alignment vertical="top" wrapText="1"/>
    </xf>
    <xf numFmtId="0" fontId="10" fillId="0" borderId="31" xfId="0" applyFont="1" applyBorder="1" applyAlignment="1">
      <alignment horizontal="right" vertical="top" wrapText="1" readingOrder="2"/>
    </xf>
    <xf numFmtId="0" fontId="10" fillId="0" borderId="8" xfId="0" applyFont="1" applyBorder="1" applyAlignment="1">
      <alignment horizontal="right" vertical="top" wrapText="1" readingOrder="2"/>
    </xf>
    <xf numFmtId="0" fontId="4" fillId="6" borderId="31" xfId="0" applyFont="1" applyFill="1" applyBorder="1" applyAlignment="1">
      <alignment horizontal="center" vertical="top"/>
    </xf>
    <xf numFmtId="0" fontId="4" fillId="6" borderId="8" xfId="0" applyFont="1" applyFill="1" applyBorder="1" applyAlignment="1">
      <alignment horizontal="center" vertical="top"/>
    </xf>
    <xf numFmtId="0" fontId="10" fillId="0" borderId="31" xfId="0" applyFont="1" applyFill="1" applyBorder="1" applyAlignment="1">
      <alignment vertical="top"/>
    </xf>
    <xf numFmtId="0" fontId="10" fillId="0" borderId="8" xfId="0" applyFont="1" applyFill="1" applyBorder="1" applyAlignment="1">
      <alignment vertical="top"/>
    </xf>
    <xf numFmtId="0" fontId="10" fillId="0" borderId="31" xfId="0" applyFont="1" applyBorder="1" applyAlignment="1">
      <alignment vertical="top" wrapText="1" readingOrder="2"/>
    </xf>
    <xf numFmtId="0" fontId="10" fillId="0" borderId="8" xfId="0" applyFont="1" applyBorder="1" applyAlignment="1">
      <alignment vertical="top" wrapText="1" readingOrder="2"/>
    </xf>
    <xf numFmtId="0" fontId="4" fillId="0" borderId="1" xfId="0" applyFont="1" applyBorder="1" applyAlignment="1">
      <alignment vertical="top"/>
    </xf>
    <xf numFmtId="0" fontId="4" fillId="0" borderId="7" xfId="0" applyFont="1" applyBorder="1" applyAlignment="1">
      <alignment vertical="top"/>
    </xf>
    <xf numFmtId="0" fontId="10" fillId="0" borderId="33" xfId="0" applyFont="1" applyBorder="1" applyAlignment="1">
      <alignment vertical="top"/>
    </xf>
    <xf numFmtId="0" fontId="32" fillId="0" borderId="0" xfId="0" applyFont="1" applyBorder="1" applyAlignment="1">
      <alignment horizontal="right" readingOrder="2"/>
    </xf>
    <xf numFmtId="0" fontId="32" fillId="0" borderId="44" xfId="0" applyFont="1" applyBorder="1" applyAlignment="1">
      <alignment horizontal="right" readingOrder="2"/>
    </xf>
    <xf numFmtId="0" fontId="46" fillId="0" borderId="0" xfId="1" applyFont="1" applyBorder="1" applyAlignment="1">
      <alignment horizontal="right" readingOrder="2"/>
    </xf>
    <xf numFmtId="0" fontId="46" fillId="0" borderId="44" xfId="1" applyFont="1" applyBorder="1" applyAlignment="1">
      <alignment horizontal="right" readingOrder="2"/>
    </xf>
    <xf numFmtId="0" fontId="46" fillId="0" borderId="38" xfId="1" applyFont="1" applyBorder="1" applyAlignment="1">
      <alignment horizontal="right" readingOrder="2"/>
    </xf>
    <xf numFmtId="0" fontId="46" fillId="0" borderId="41" xfId="1" applyFont="1" applyBorder="1" applyAlignment="1">
      <alignment horizontal="right" readingOrder="2"/>
    </xf>
    <xf numFmtId="0" fontId="32" fillId="0" borderId="0" xfId="0" applyFont="1" applyAlignment="1">
      <alignment horizontal="right" readingOrder="2"/>
    </xf>
    <xf numFmtId="0" fontId="10" fillId="0" borderId="39" xfId="0" applyFont="1" applyBorder="1" applyAlignment="1">
      <alignment vertical="top" wrapText="1"/>
    </xf>
    <xf numFmtId="0" fontId="10" fillId="0" borderId="38" xfId="0" applyFont="1" applyBorder="1" applyAlignment="1">
      <alignment vertical="top" wrapText="1"/>
    </xf>
    <xf numFmtId="0" fontId="10" fillId="0" borderId="39" xfId="0" applyFont="1" applyBorder="1" applyAlignment="1">
      <alignment wrapText="1"/>
    </xf>
    <xf numFmtId="0" fontId="10" fillId="0" borderId="38" xfId="0" applyFont="1" applyBorder="1" applyAlignment="1">
      <alignment wrapText="1"/>
    </xf>
    <xf numFmtId="0" fontId="10" fillId="0" borderId="39" xfId="0" applyFont="1" applyBorder="1" applyAlignment="1">
      <alignment vertical="top"/>
    </xf>
    <xf numFmtId="0" fontId="10" fillId="0" borderId="38" xfId="0" applyFont="1" applyBorder="1" applyAlignment="1">
      <alignment vertical="top"/>
    </xf>
    <xf numFmtId="0" fontId="47" fillId="0" borderId="0" xfId="1" applyFont="1" applyBorder="1" applyAlignment="1">
      <alignment horizontal="right" readingOrder="2"/>
    </xf>
    <xf numFmtId="0" fontId="47" fillId="0" borderId="44" xfId="1" applyFont="1" applyBorder="1" applyAlignment="1">
      <alignment horizontal="right" readingOrder="2"/>
    </xf>
    <xf numFmtId="0" fontId="10" fillId="0" borderId="0" xfId="0" applyFont="1" applyBorder="1" applyAlignment="1">
      <alignment horizontal="right" vertical="top"/>
    </xf>
    <xf numFmtId="0" fontId="10" fillId="0" borderId="44" xfId="0" applyFont="1" applyBorder="1" applyAlignment="1">
      <alignment horizontal="right" vertical="top"/>
    </xf>
    <xf numFmtId="0" fontId="4" fillId="7" borderId="8" xfId="0" applyFont="1" applyFill="1" applyBorder="1" applyAlignment="1">
      <alignment horizontal="center" vertical="center"/>
    </xf>
    <xf numFmtId="0" fontId="4" fillId="7" borderId="1" xfId="0" applyFont="1" applyFill="1" applyBorder="1" applyAlignment="1">
      <alignment horizontal="center" vertical="center"/>
    </xf>
    <xf numFmtId="0" fontId="10" fillId="0" borderId="42" xfId="0" applyFont="1" applyBorder="1" applyAlignment="1">
      <alignment horizontal="right" vertical="top"/>
    </xf>
    <xf numFmtId="0" fontId="10" fillId="0" borderId="43" xfId="0" applyFont="1" applyBorder="1" applyAlignment="1">
      <alignment horizontal="right" vertical="top"/>
    </xf>
    <xf numFmtId="0" fontId="39" fillId="0" borderId="0" xfId="0" applyFont="1" applyBorder="1" applyAlignment="1">
      <alignment horizontal="right" readingOrder="2"/>
    </xf>
    <xf numFmtId="0" fontId="39" fillId="0" borderId="44" xfId="0" applyFont="1" applyBorder="1" applyAlignment="1">
      <alignment horizontal="right" readingOrder="2"/>
    </xf>
    <xf numFmtId="0" fontId="0" fillId="0" borderId="10" xfId="0" applyBorder="1" applyAlignment="1">
      <alignment horizontal="right" vertical="top" wrapText="1" indent="2"/>
    </xf>
    <xf numFmtId="0" fontId="0" fillId="0" borderId="21" xfId="0" applyBorder="1" applyAlignment="1">
      <alignment horizontal="right" vertical="top" wrapText="1" indent="2"/>
    </xf>
    <xf numFmtId="0" fontId="0" fillId="0" borderId="11" xfId="0" applyBorder="1" applyAlignment="1">
      <alignment horizontal="right" vertical="top" wrapText="1" indent="2"/>
    </xf>
    <xf numFmtId="0" fontId="10" fillId="0" borderId="10" xfId="0" applyFont="1" applyBorder="1" applyAlignment="1">
      <alignment horizontal="right" vertical="top" wrapText="1" indent="1"/>
    </xf>
    <xf numFmtId="0" fontId="0" fillId="0" borderId="21" xfId="0" applyBorder="1" applyAlignment="1">
      <alignment horizontal="right" vertical="top" wrapText="1" indent="1"/>
    </xf>
    <xf numFmtId="0" fontId="0" fillId="0" borderId="11" xfId="0" applyBorder="1" applyAlignment="1">
      <alignment horizontal="right" vertical="top" wrapText="1" indent="1"/>
    </xf>
    <xf numFmtId="0" fontId="10" fillId="0" borderId="10" xfId="0" applyFont="1" applyBorder="1" applyAlignment="1">
      <alignment horizontal="right" vertical="top" wrapText="1" readingOrder="2"/>
    </xf>
    <xf numFmtId="0" fontId="0" fillId="0" borderId="21" xfId="0" applyBorder="1" applyAlignment="1">
      <alignment horizontal="right" vertical="top" wrapText="1" readingOrder="2"/>
    </xf>
    <xf numFmtId="0" fontId="0" fillId="0" borderId="11" xfId="0" applyBorder="1" applyAlignment="1">
      <alignment horizontal="right" vertical="top" wrapText="1" readingOrder="2"/>
    </xf>
    <xf numFmtId="0" fontId="10" fillId="0" borderId="10" xfId="0" applyFont="1" applyBorder="1" applyAlignment="1">
      <alignment horizontal="right" vertical="top" wrapText="1" indent="1" readingOrder="2"/>
    </xf>
    <xf numFmtId="0" fontId="0" fillId="0" borderId="21" xfId="0" applyBorder="1" applyAlignment="1">
      <alignment horizontal="right" vertical="top" wrapText="1" indent="1" readingOrder="2"/>
    </xf>
    <xf numFmtId="0" fontId="0" fillId="0" borderId="11" xfId="0" applyBorder="1" applyAlignment="1">
      <alignment horizontal="right" vertical="top" wrapText="1" indent="1" readingOrder="2"/>
    </xf>
    <xf numFmtId="0" fontId="0" fillId="0" borderId="10" xfId="0" applyBorder="1" applyAlignment="1">
      <alignment horizontal="right" vertical="top" wrapText="1" indent="2" readingOrder="2"/>
    </xf>
    <xf numFmtId="0" fontId="0" fillId="0" borderId="21" xfId="0" applyBorder="1" applyAlignment="1">
      <alignment horizontal="right" vertical="top" wrapText="1" indent="2" readingOrder="2"/>
    </xf>
    <xf numFmtId="0" fontId="0" fillId="0" borderId="11" xfId="0" applyBorder="1" applyAlignment="1">
      <alignment horizontal="right" vertical="top" wrapText="1" indent="2" readingOrder="2"/>
    </xf>
    <xf numFmtId="0" fontId="10" fillId="0" borderId="21" xfId="0" applyFont="1" applyBorder="1" applyAlignment="1">
      <alignment horizontal="right" vertical="top" wrapText="1" indent="1" readingOrder="2"/>
    </xf>
    <xf numFmtId="0" fontId="10" fillId="0" borderId="11" xfId="0" applyFont="1" applyBorder="1" applyAlignment="1">
      <alignment horizontal="right" vertical="top" wrapText="1" indent="1" readingOrder="2"/>
    </xf>
    <xf numFmtId="0" fontId="14" fillId="0" borderId="13" xfId="0" applyFont="1" applyBorder="1"/>
    <xf numFmtId="0" fontId="14" fillId="0" borderId="0" xfId="0" applyFont="1"/>
    <xf numFmtId="0" fontId="27" fillId="0" borderId="13" xfId="0" applyFont="1" applyFill="1" applyBorder="1" applyAlignment="1">
      <alignment vertical="top" wrapText="1"/>
    </xf>
    <xf numFmtId="0" fontId="27" fillId="0" borderId="0" xfId="0" applyFont="1" applyFill="1" applyAlignment="1">
      <alignment vertical="top" wrapText="1"/>
    </xf>
    <xf numFmtId="0" fontId="10" fillId="2" borderId="10" xfId="0" applyFont="1" applyFill="1" applyBorder="1" applyAlignment="1">
      <alignment horizontal="right" vertical="top" wrapText="1" indent="1" readingOrder="2"/>
    </xf>
    <xf numFmtId="0" fontId="10" fillId="2" borderId="21" xfId="0" applyFont="1" applyFill="1" applyBorder="1" applyAlignment="1">
      <alignment horizontal="right" vertical="top" wrapText="1" indent="1" readingOrder="2"/>
    </xf>
    <xf numFmtId="0" fontId="10" fillId="2" borderId="11" xfId="0" applyFont="1" applyFill="1" applyBorder="1" applyAlignment="1">
      <alignment horizontal="right" vertical="top" wrapText="1" indent="1" readingOrder="2"/>
    </xf>
    <xf numFmtId="0" fontId="10" fillId="0" borderId="10" xfId="0" applyFont="1" applyBorder="1" applyAlignment="1">
      <alignment horizontal="right" vertical="top" wrapText="1" indent="2" readingOrder="2"/>
    </xf>
    <xf numFmtId="0" fontId="10" fillId="0" borderId="21" xfId="0" applyFont="1" applyBorder="1" applyAlignment="1">
      <alignment horizontal="right" vertical="top" wrapText="1" indent="2" readingOrder="2"/>
    </xf>
    <xf numFmtId="0" fontId="10" fillId="0" borderId="11" xfId="0" applyFont="1" applyBorder="1" applyAlignment="1">
      <alignment horizontal="right" vertical="top" wrapText="1" indent="2" readingOrder="2"/>
    </xf>
    <xf numFmtId="0" fontId="10" fillId="0" borderId="10" xfId="0" applyFont="1" applyFill="1" applyBorder="1" applyAlignment="1">
      <alignment horizontal="right" vertical="top" wrapText="1" indent="2" readingOrder="2"/>
    </xf>
    <xf numFmtId="0" fontId="10" fillId="0" borderId="21" xfId="0" applyFont="1" applyFill="1" applyBorder="1" applyAlignment="1">
      <alignment horizontal="right" vertical="top" wrapText="1" indent="2" readingOrder="2"/>
    </xf>
    <xf numFmtId="0" fontId="10" fillId="0" borderId="11" xfId="0" applyFont="1" applyFill="1" applyBorder="1" applyAlignment="1">
      <alignment horizontal="right" vertical="top" wrapText="1" indent="2" readingOrder="2"/>
    </xf>
    <xf numFmtId="0" fontId="10" fillId="0" borderId="10" xfId="0" applyFont="1" applyBorder="1" applyAlignment="1">
      <alignment horizontal="right" vertical="top" wrapText="1" indent="3"/>
    </xf>
    <xf numFmtId="0" fontId="10" fillId="0" borderId="21" xfId="0" applyFont="1" applyBorder="1" applyAlignment="1">
      <alignment horizontal="right" vertical="top" wrapText="1" indent="3"/>
    </xf>
    <xf numFmtId="0" fontId="10" fillId="0" borderId="11" xfId="0" applyFont="1" applyBorder="1" applyAlignment="1">
      <alignment horizontal="right" vertical="top" wrapText="1" indent="3"/>
    </xf>
    <xf numFmtId="0" fontId="0" fillId="0" borderId="10" xfId="0" applyFont="1" applyBorder="1" applyAlignment="1">
      <alignment horizontal="right" vertical="top" wrapText="1" indent="2" readingOrder="2"/>
    </xf>
    <xf numFmtId="0" fontId="10" fillId="0" borderId="10" xfId="0" applyFont="1" applyBorder="1" applyAlignment="1">
      <alignment horizontal="right" vertical="top" wrapText="1" indent="2"/>
    </xf>
    <xf numFmtId="0" fontId="10" fillId="0" borderId="21" xfId="0" applyFont="1" applyBorder="1" applyAlignment="1">
      <alignment horizontal="right" vertical="top" wrapText="1" indent="2"/>
    </xf>
    <xf numFmtId="0" fontId="10" fillId="0" borderId="11" xfId="0" applyFont="1" applyBorder="1" applyAlignment="1">
      <alignment horizontal="right" vertical="top" wrapText="1" indent="2"/>
    </xf>
    <xf numFmtId="0" fontId="10" fillId="0" borderId="10" xfId="0" applyFont="1" applyFill="1" applyBorder="1" applyAlignment="1">
      <alignment horizontal="right" vertical="top" wrapText="1" indent="2"/>
    </xf>
    <xf numFmtId="0" fontId="0" fillId="0" borderId="21" xfId="0" applyFill="1" applyBorder="1" applyAlignment="1">
      <alignment horizontal="right" vertical="top" wrapText="1" indent="2"/>
    </xf>
    <xf numFmtId="0" fontId="0" fillId="0" borderId="11" xfId="0" applyFill="1" applyBorder="1" applyAlignment="1">
      <alignment horizontal="right" vertical="top" wrapText="1" indent="2"/>
    </xf>
    <xf numFmtId="0" fontId="4" fillId="0" borderId="26" xfId="0" applyFont="1" applyBorder="1" applyAlignment="1">
      <alignment horizontal="right" vertical="top" wrapText="1" indent="1"/>
    </xf>
    <xf numFmtId="0" fontId="4" fillId="0" borderId="0" xfId="0" applyFont="1" applyAlignment="1">
      <alignment horizontal="right" vertical="top" wrapText="1" indent="1"/>
    </xf>
    <xf numFmtId="0" fontId="4" fillId="0" borderId="14" xfId="0" applyFont="1" applyBorder="1" applyAlignment="1">
      <alignment horizontal="right" vertical="top" wrapText="1" indent="1"/>
    </xf>
    <xf numFmtId="0" fontId="4" fillId="0" borderId="18" xfId="0" applyFont="1" applyBorder="1" applyAlignment="1">
      <alignment horizontal="right" vertical="top" wrapText="1" indent="1"/>
    </xf>
    <xf numFmtId="0" fontId="4" fillId="0" borderId="30" xfId="0" applyFont="1" applyBorder="1" applyAlignment="1">
      <alignment horizontal="right" vertical="top" wrapText="1" indent="1"/>
    </xf>
    <xf numFmtId="0" fontId="4" fillId="0" borderId="24" xfId="0" applyFont="1" applyBorder="1" applyAlignment="1">
      <alignment horizontal="right" vertical="top" wrapText="1" indent="1"/>
    </xf>
    <xf numFmtId="0" fontId="4" fillId="0" borderId="27" xfId="0" applyFont="1" applyBorder="1" applyAlignment="1">
      <alignment horizontal="right" vertical="top" wrapText="1" indent="1"/>
    </xf>
    <xf numFmtId="0" fontId="0" fillId="0" borderId="19" xfId="0" applyBorder="1" applyAlignment="1">
      <alignment horizontal="right" vertical="top" wrapText="1" indent="1"/>
    </xf>
    <xf numFmtId="0" fontId="0" fillId="0" borderId="15" xfId="0" applyBorder="1" applyAlignment="1">
      <alignment horizontal="right" vertical="top" wrapText="1" indent="1"/>
    </xf>
    <xf numFmtId="0" fontId="0" fillId="0" borderId="20" xfId="0" applyBorder="1" applyAlignment="1">
      <alignment horizontal="right" vertical="top" wrapText="1" indent="1"/>
    </xf>
    <xf numFmtId="0" fontId="4" fillId="0" borderId="10" xfId="0" applyFont="1" applyBorder="1" applyAlignment="1">
      <alignment horizontal="right" vertical="top" wrapText="1" indent="1"/>
    </xf>
    <xf numFmtId="0" fontId="4" fillId="0" borderId="21" xfId="0" applyFont="1" applyBorder="1" applyAlignment="1">
      <alignment horizontal="right" vertical="top" wrapText="1" indent="1"/>
    </xf>
    <xf numFmtId="0" fontId="4" fillId="0" borderId="11" xfId="0" applyFont="1" applyBorder="1" applyAlignment="1">
      <alignment horizontal="right" vertical="top" wrapText="1" indent="1"/>
    </xf>
    <xf numFmtId="0" fontId="4" fillId="0" borderId="21" xfId="0" applyFont="1" applyBorder="1" applyAlignment="1">
      <alignment horizontal="right" vertical="top" wrapText="1" indent="1" readingOrder="2"/>
    </xf>
    <xf numFmtId="0" fontId="4" fillId="0" borderId="11" xfId="0" applyFont="1" applyBorder="1" applyAlignment="1">
      <alignment horizontal="right" vertical="top" wrapText="1" indent="1" readingOrder="2"/>
    </xf>
    <xf numFmtId="0" fontId="4" fillId="0" borderId="19" xfId="0" applyFont="1" applyBorder="1" applyAlignment="1">
      <alignment horizontal="right" vertical="top" wrapText="1" indent="1"/>
    </xf>
    <xf numFmtId="0" fontId="4" fillId="0" borderId="15" xfId="0" applyFont="1" applyBorder="1" applyAlignment="1">
      <alignment horizontal="right" vertical="top" wrapText="1" indent="1"/>
    </xf>
    <xf numFmtId="0" fontId="4" fillId="0" borderId="20" xfId="0" applyFont="1" applyBorder="1" applyAlignment="1">
      <alignment horizontal="right" vertical="top" wrapText="1" indent="1"/>
    </xf>
    <xf numFmtId="0" fontId="10" fillId="0" borderId="13" xfId="0" applyFont="1" applyBorder="1" applyAlignment="1">
      <alignment horizontal="right" vertical="top" wrapText="1" indent="1"/>
    </xf>
    <xf numFmtId="0" fontId="10" fillId="0" borderId="0" xfId="0" applyFont="1" applyAlignment="1">
      <alignment horizontal="right" vertical="top" wrapText="1" indent="1"/>
    </xf>
    <xf numFmtId="0" fontId="10" fillId="0" borderId="14" xfId="0" applyFont="1" applyBorder="1" applyAlignment="1">
      <alignment horizontal="right" vertical="top" wrapText="1" indent="1"/>
    </xf>
    <xf numFmtId="0" fontId="4" fillId="0" borderId="10" xfId="0" applyFont="1" applyBorder="1" applyAlignment="1">
      <alignment horizontal="right" vertical="top" wrapText="1" indent="1" readingOrder="2"/>
    </xf>
    <xf numFmtId="0" fontId="4" fillId="6" borderId="31" xfId="0" applyFont="1" applyFill="1" applyBorder="1" applyAlignment="1">
      <alignment horizontal="center" vertical="center"/>
    </xf>
    <xf numFmtId="0" fontId="4" fillId="6" borderId="8" xfId="0" applyFont="1" applyFill="1" applyBorder="1" applyAlignment="1">
      <alignment horizontal="center" vertical="center"/>
    </xf>
    <xf numFmtId="0" fontId="10" fillId="0" borderId="33" xfId="0" applyFont="1" applyBorder="1"/>
    <xf numFmtId="0" fontId="4" fillId="0" borderId="17" xfId="0" applyFont="1" applyBorder="1" applyAlignment="1">
      <alignment horizontal="right" vertical="top" wrapText="1" indent="1"/>
    </xf>
    <xf numFmtId="0" fontId="4" fillId="0" borderId="22" xfId="0" applyFont="1" applyBorder="1" applyAlignment="1">
      <alignment horizontal="right" vertical="top" wrapText="1" indent="1"/>
    </xf>
    <xf numFmtId="0" fontId="4" fillId="0" borderId="23" xfId="0" applyFont="1" applyBorder="1" applyAlignment="1">
      <alignment horizontal="right" vertical="top" wrapText="1" indent="1"/>
    </xf>
    <xf numFmtId="0" fontId="4" fillId="0" borderId="16" xfId="0" applyFont="1" applyBorder="1" applyAlignment="1">
      <alignment horizontal="right" vertical="top" wrapText="1" indent="1"/>
    </xf>
    <xf numFmtId="0" fontId="4" fillId="0" borderId="25" xfId="0" applyFont="1" applyBorder="1" applyAlignment="1">
      <alignment horizontal="right" vertical="top" wrapText="1" indent="1"/>
    </xf>
    <xf numFmtId="0" fontId="4" fillId="0" borderId="10" xfId="0" applyFont="1" applyFill="1" applyBorder="1" applyAlignment="1">
      <alignment horizontal="right" vertical="top" wrapText="1" indent="1"/>
    </xf>
    <xf numFmtId="0" fontId="4" fillId="0" borderId="21" xfId="0" applyFont="1" applyFill="1" applyBorder="1" applyAlignment="1">
      <alignment horizontal="right" vertical="top" wrapText="1" indent="1"/>
    </xf>
    <xf numFmtId="0" fontId="4" fillId="0" borderId="11" xfId="0" applyFont="1" applyFill="1" applyBorder="1" applyAlignment="1">
      <alignment horizontal="right" vertical="top" wrapText="1" indent="1"/>
    </xf>
    <xf numFmtId="0" fontId="22" fillId="0" borderId="10" xfId="0" applyFont="1" applyBorder="1" applyAlignment="1">
      <alignment horizontal="right" vertical="top" wrapText="1" indent="1"/>
    </xf>
    <xf numFmtId="0" fontId="22" fillId="0" borderId="21" xfId="0" applyFont="1" applyBorder="1" applyAlignment="1">
      <alignment horizontal="right" vertical="top" wrapText="1" indent="1"/>
    </xf>
    <xf numFmtId="0" fontId="22" fillId="0" borderId="11" xfId="0" applyFont="1" applyBorder="1" applyAlignment="1">
      <alignment horizontal="right" vertical="top" wrapText="1" indent="1"/>
    </xf>
    <xf numFmtId="0" fontId="0" fillId="0" borderId="10" xfId="0" applyFont="1" applyBorder="1" applyAlignment="1">
      <alignment horizontal="right" vertical="top" wrapText="1" indent="2"/>
    </xf>
    <xf numFmtId="0" fontId="4" fillId="0" borderId="10" xfId="0" applyFont="1" applyBorder="1" applyAlignment="1">
      <alignment horizontal="right" vertical="top" wrapText="1" indent="2"/>
    </xf>
    <xf numFmtId="0" fontId="0" fillId="0" borderId="10" xfId="0" applyBorder="1" applyAlignment="1">
      <alignment horizontal="right" vertical="top" wrapText="1" indent="1" readingOrder="2"/>
    </xf>
    <xf numFmtId="0" fontId="0" fillId="0" borderId="10" xfId="0" applyBorder="1" applyAlignment="1">
      <alignment horizontal="right" vertical="top" wrapText="1" indent="1"/>
    </xf>
    <xf numFmtId="0" fontId="10" fillId="0" borderId="26" xfId="0" applyFont="1" applyBorder="1" applyAlignment="1">
      <alignment horizontal="right" vertical="top" wrapText="1" indent="2"/>
    </xf>
    <xf numFmtId="0" fontId="10" fillId="0" borderId="0" xfId="0" applyFont="1" applyBorder="1" applyAlignment="1">
      <alignment horizontal="right" vertical="top" wrapText="1" indent="2"/>
    </xf>
    <xf numFmtId="0" fontId="10" fillId="0" borderId="14" xfId="0" applyFont="1" applyBorder="1" applyAlignment="1">
      <alignment horizontal="right" vertical="top" wrapText="1" indent="2"/>
    </xf>
    <xf numFmtId="0" fontId="10" fillId="0" borderId="19" xfId="0" applyFont="1" applyBorder="1" applyAlignment="1">
      <alignment horizontal="right" vertical="top" wrapText="1" indent="2"/>
    </xf>
    <xf numFmtId="0" fontId="10" fillId="0" borderId="15" xfId="0" applyFont="1" applyBorder="1" applyAlignment="1">
      <alignment horizontal="right" vertical="top" wrapText="1" indent="2"/>
    </xf>
    <xf numFmtId="0" fontId="10" fillId="0" borderId="20" xfId="0" applyFont="1" applyBorder="1" applyAlignment="1">
      <alignment horizontal="right" vertical="top" wrapText="1" indent="2"/>
    </xf>
    <xf numFmtId="0" fontId="10" fillId="0" borderId="21" xfId="0" applyFont="1" applyBorder="1" applyAlignment="1">
      <alignment horizontal="right" vertical="top" wrapText="1" indent="1"/>
    </xf>
    <xf numFmtId="0" fontId="10" fillId="0" borderId="11" xfId="0" applyFont="1" applyBorder="1" applyAlignment="1">
      <alignment horizontal="right" vertical="top" wrapText="1" indent="1"/>
    </xf>
    <xf numFmtId="0" fontId="10" fillId="0" borderId="10" xfId="0" applyFont="1" applyBorder="1" applyAlignment="1">
      <alignment horizontal="right" vertical="center" indent="1" readingOrder="2"/>
    </xf>
    <xf numFmtId="0" fontId="10" fillId="0" borderId="21" xfId="0" applyFont="1" applyBorder="1" applyAlignment="1">
      <alignment horizontal="right" vertical="center" indent="1" readingOrder="2"/>
    </xf>
    <xf numFmtId="0" fontId="10" fillId="0" borderId="11" xfId="0" applyFont="1" applyBorder="1" applyAlignment="1">
      <alignment horizontal="right" vertical="center" indent="1" readingOrder="2"/>
    </xf>
    <xf numFmtId="0" fontId="10" fillId="0" borderId="10" xfId="0" applyFont="1" applyBorder="1" applyAlignment="1">
      <alignment horizontal="right" indent="1" readingOrder="2"/>
    </xf>
    <xf numFmtId="0" fontId="10" fillId="0" borderId="21" xfId="0" applyFont="1" applyBorder="1" applyAlignment="1">
      <alignment horizontal="right" indent="1" readingOrder="2"/>
    </xf>
    <xf numFmtId="0" fontId="10" fillId="0" borderId="11" xfId="0" applyFont="1" applyBorder="1" applyAlignment="1">
      <alignment horizontal="right" indent="1" readingOrder="2"/>
    </xf>
    <xf numFmtId="0" fontId="32" fillId="0" borderId="38" xfId="0" applyFont="1" applyBorder="1" applyAlignment="1">
      <alignment horizontal="right" readingOrder="2"/>
    </xf>
    <xf numFmtId="0" fontId="32" fillId="0" borderId="41" xfId="0" applyFont="1" applyBorder="1" applyAlignment="1">
      <alignment horizontal="right" readingOrder="2"/>
    </xf>
    <xf numFmtId="0" fontId="46" fillId="0" borderId="73" xfId="1" applyFont="1" applyBorder="1" applyAlignment="1">
      <alignment horizontal="right" readingOrder="2"/>
    </xf>
    <xf numFmtId="0" fontId="27" fillId="0" borderId="73" xfId="0" applyFont="1" applyBorder="1"/>
    <xf numFmtId="0" fontId="27" fillId="0" borderId="44" xfId="0" applyFont="1" applyBorder="1"/>
    <xf numFmtId="0" fontId="10" fillId="0" borderId="17" xfId="0" applyFont="1" applyBorder="1" applyAlignment="1">
      <alignment horizontal="right" vertical="top" wrapText="1" indent="1"/>
    </xf>
    <xf numFmtId="0" fontId="10" fillId="0" borderId="22" xfId="0" applyFont="1" applyBorder="1" applyAlignment="1">
      <alignment horizontal="right" vertical="top" wrapText="1" indent="1"/>
    </xf>
    <xf numFmtId="0" fontId="10" fillId="0" borderId="23" xfId="0" applyFont="1" applyBorder="1" applyAlignment="1">
      <alignment horizontal="right" vertical="top" wrapText="1" indent="1"/>
    </xf>
    <xf numFmtId="0" fontId="10" fillId="0" borderId="17" xfId="0" applyFont="1" applyBorder="1" applyAlignment="1">
      <alignment horizontal="right" vertical="top" wrapText="1" indent="2"/>
    </xf>
    <xf numFmtId="0" fontId="10" fillId="0" borderId="22" xfId="0" applyFont="1" applyBorder="1" applyAlignment="1">
      <alignment horizontal="right" vertical="top" wrapText="1" indent="2"/>
    </xf>
    <xf numFmtId="0" fontId="10" fillId="0" borderId="23" xfId="0" applyFont="1" applyBorder="1" applyAlignment="1">
      <alignment horizontal="right" vertical="top" wrapText="1" indent="2"/>
    </xf>
    <xf numFmtId="0" fontId="4" fillId="0" borderId="0" xfId="0" applyFont="1" applyBorder="1" applyAlignment="1">
      <alignment horizontal="right" vertical="top" wrapText="1" indent="1"/>
    </xf>
    <xf numFmtId="0" fontId="4" fillId="0" borderId="10" xfId="0" applyFont="1" applyFill="1" applyBorder="1" applyAlignment="1">
      <alignment horizontal="right" vertical="top" wrapText="1" indent="1" readingOrder="2"/>
    </xf>
    <xf numFmtId="0" fontId="4" fillId="0" borderId="21" xfId="0" applyFont="1" applyFill="1" applyBorder="1" applyAlignment="1">
      <alignment horizontal="right" vertical="top" wrapText="1" indent="1" readingOrder="2"/>
    </xf>
    <xf numFmtId="0" fontId="4" fillId="0" borderId="11" xfId="0" applyFont="1" applyFill="1" applyBorder="1" applyAlignment="1">
      <alignment horizontal="right" vertical="top" wrapText="1" indent="1" readingOrder="2"/>
    </xf>
    <xf numFmtId="0" fontId="46" fillId="0" borderId="40" xfId="1" applyFont="1" applyBorder="1" applyAlignment="1">
      <alignment horizontal="right" readingOrder="2"/>
    </xf>
    <xf numFmtId="0" fontId="27" fillId="0" borderId="45" xfId="0" applyFont="1" applyBorder="1"/>
    <xf numFmtId="0" fontId="27" fillId="0" borderId="43" xfId="0" applyFont="1" applyBorder="1"/>
    <xf numFmtId="0" fontId="47" fillId="0" borderId="73" xfId="1" applyFont="1" applyBorder="1" applyAlignment="1">
      <alignment horizontal="right" readingOrder="2"/>
    </xf>
    <xf numFmtId="0" fontId="6" fillId="9" borderId="61" xfId="0" applyFont="1" applyFill="1" applyBorder="1" applyAlignment="1">
      <alignment horizontal="center" vertical="center"/>
    </xf>
    <xf numFmtId="0" fontId="6" fillId="9" borderId="55" xfId="0" applyFont="1" applyFill="1" applyBorder="1" applyAlignment="1">
      <alignment horizontal="center" vertical="center"/>
    </xf>
    <xf numFmtId="0" fontId="6" fillId="9" borderId="54" xfId="0" applyFont="1" applyFill="1" applyBorder="1" applyAlignment="1">
      <alignment horizontal="center" vertical="center"/>
    </xf>
    <xf numFmtId="0" fontId="43" fillId="9" borderId="63" xfId="0" applyFont="1" applyFill="1" applyBorder="1" applyAlignment="1">
      <alignment horizontal="center" vertical="top" wrapText="1"/>
    </xf>
    <xf numFmtId="0" fontId="43" fillId="9" borderId="52" xfId="0" applyFont="1" applyFill="1" applyBorder="1" applyAlignment="1">
      <alignment horizontal="center" vertical="top" wrapText="1"/>
    </xf>
    <xf numFmtId="0" fontId="6" fillId="9" borderId="64" xfId="0" applyFont="1" applyFill="1" applyBorder="1" applyAlignment="1">
      <alignment horizontal="center" vertical="center"/>
    </xf>
    <xf numFmtId="0" fontId="6" fillId="9" borderId="56" xfId="0" applyFont="1" applyFill="1" applyBorder="1" applyAlignment="1">
      <alignment horizontal="center" vertical="center"/>
    </xf>
    <xf numFmtId="0" fontId="6" fillId="9" borderId="65" xfId="0" applyFont="1" applyFill="1" applyBorder="1" applyAlignment="1">
      <alignment horizontal="center" vertical="center"/>
    </xf>
    <xf numFmtId="0" fontId="6" fillId="9" borderId="0" xfId="0" applyFont="1" applyFill="1" applyBorder="1" applyAlignment="1">
      <alignment horizontal="center" vertical="center"/>
    </xf>
    <xf numFmtId="0" fontId="6" fillId="9" borderId="57" xfId="0" applyFont="1" applyFill="1" applyBorder="1" applyAlignment="1">
      <alignment horizontal="center" vertical="center"/>
    </xf>
    <xf numFmtId="0" fontId="6" fillId="9" borderId="30" xfId="0" applyFont="1" applyFill="1" applyBorder="1" applyAlignment="1">
      <alignment horizontal="center" vertical="center"/>
    </xf>
    <xf numFmtId="0" fontId="6" fillId="9" borderId="66" xfId="0" applyFont="1" applyFill="1" applyBorder="1" applyAlignment="1">
      <alignment horizontal="center" vertical="center" wrapText="1"/>
    </xf>
    <xf numFmtId="0" fontId="6" fillId="9" borderId="52" xfId="0" applyFont="1" applyFill="1" applyBorder="1" applyAlignment="1">
      <alignment horizontal="center" vertical="center" wrapText="1"/>
    </xf>
    <xf numFmtId="0" fontId="6" fillId="9" borderId="58" xfId="0" applyFont="1" applyFill="1" applyBorder="1" applyAlignment="1">
      <alignment horizontal="center" vertical="center" wrapText="1"/>
    </xf>
    <xf numFmtId="0" fontId="6" fillId="9" borderId="51" xfId="0" applyFont="1" applyFill="1" applyBorder="1" applyAlignment="1">
      <alignment horizontal="center" vertical="center" textRotation="90"/>
    </xf>
    <xf numFmtId="0" fontId="6" fillId="9" borderId="59" xfId="0" applyFont="1" applyFill="1" applyBorder="1" applyAlignment="1">
      <alignment horizontal="center" vertical="center" textRotation="90"/>
    </xf>
  </cellXfs>
  <cellStyles count="2">
    <cellStyle name="Normal" xfId="0" builtinId="0"/>
    <cellStyle name="היפר-קישור" xfId="1" builtinId="8"/>
  </cellStyles>
  <dxfs count="15">
    <dxf>
      <font>
        <b/>
        <i val="0"/>
      </font>
      <fill>
        <patternFill>
          <bgColor theme="8" tint="-0.24994659260841701"/>
        </patternFill>
      </fill>
    </dxf>
    <dxf>
      <font>
        <b/>
        <i val="0"/>
      </font>
      <fill>
        <patternFill>
          <bgColor theme="8" tint="0.39994506668294322"/>
        </patternFill>
      </fill>
    </dxf>
    <dxf>
      <font>
        <b/>
        <i val="0"/>
      </font>
      <fill>
        <patternFill>
          <bgColor theme="8" tint="0.59996337778862885"/>
        </patternFill>
      </fill>
    </dxf>
    <dxf>
      <font>
        <b/>
        <i val="0"/>
      </font>
      <fill>
        <patternFill>
          <bgColor theme="8" tint="0.79998168889431442"/>
        </patternFill>
      </fill>
    </dxf>
    <dxf>
      <font>
        <strike/>
        <color theme="0" tint="-0.14996795556505021"/>
      </font>
    </dxf>
    <dxf>
      <font>
        <strike val="0"/>
        <outline val="0"/>
        <shadow val="0"/>
        <u val="none"/>
        <vertAlign val="baseline"/>
        <sz val="1"/>
        <color auto="1"/>
        <name val="Calibri"/>
        <scheme val="minor"/>
      </font>
      <alignment horizontal="center" vertical="center" textRotation="0" wrapText="0" indent="0" justifyLastLine="0" shrinkToFit="0" readingOrder="0"/>
    </dxf>
    <dxf>
      <font>
        <strike val="0"/>
        <outline val="0"/>
        <shadow val="0"/>
        <u val="none"/>
        <vertAlign val="baseline"/>
        <sz val="1"/>
        <color auto="1"/>
        <name val="Calibri"/>
        <scheme val="minor"/>
      </font>
      <alignment horizontal="center" vertical="center" textRotation="0" wrapText="0" indent="0" justifyLastLine="0" shrinkToFit="0" readingOrder="0"/>
    </dxf>
    <dxf>
      <font>
        <strike val="0"/>
        <outline val="0"/>
        <shadow val="0"/>
        <u val="none"/>
        <vertAlign val="baseline"/>
        <sz val="1"/>
        <color auto="1"/>
        <name val="Calibri"/>
        <scheme val="minor"/>
      </font>
      <alignment horizontal="center" vertical="center" textRotation="0" wrapText="0" indent="0" justifyLastLine="0" shrinkToFit="0" readingOrder="0"/>
    </dxf>
    <dxf>
      <font>
        <strike val="0"/>
        <outline val="0"/>
        <shadow val="0"/>
        <u val="none"/>
        <vertAlign val="baseline"/>
        <sz val="1"/>
        <color auto="1"/>
        <name val="Calibri"/>
        <scheme val="minor"/>
      </font>
      <alignment horizontal="center" vertical="center" textRotation="0" wrapText="0" indent="0" justifyLastLine="0" shrinkToFit="0" readingOrder="0"/>
    </dxf>
    <dxf>
      <font>
        <strike val="0"/>
        <outline val="0"/>
        <shadow val="0"/>
        <u val="none"/>
        <vertAlign val="baseline"/>
        <sz val="1"/>
        <color auto="1"/>
        <name val="Calibri"/>
        <scheme val="minor"/>
      </font>
      <alignment horizontal="center" vertical="center" textRotation="0" wrapText="0" indent="0" justifyLastLine="0" shrinkToFit="0" readingOrder="0"/>
    </dxf>
    <dxf>
      <alignment horizontal="general" vertical="bottom" textRotation="0" wrapText="0" indent="0" justifyLastLine="0" shrinkToFit="0" readingOrder="2"/>
    </dxf>
    <dxf>
      <numFmt numFmtId="19" formatCode="dd/mm/yyyy"/>
    </dxf>
    <dxf>
      <numFmt numFmtId="30" formatCode="@"/>
      <alignment horizontal="right" vertical="bottom" textRotation="0" wrapText="0" indent="0" justifyLastLine="0" shrinkToFit="0" readingOrder="0"/>
    </dxf>
    <dxf>
      <alignment horizontal="right" vertical="bottom"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none">
          <fgColor indexed="64"/>
          <bgColor indexed="65"/>
        </patternFill>
      </fill>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Q$3" lockText="1" noThreeD="1"/>
</file>

<file path=xl/ctrlProps/ctrlProp10.xml><?xml version="1.0" encoding="utf-8"?>
<formControlPr xmlns="http://schemas.microsoft.com/office/spreadsheetml/2009/9/main" objectType="CheckBox" fmlaLink="$U$4" lockText="1" noThreeD="1"/>
</file>

<file path=xl/ctrlProps/ctrlProp100.xml><?xml version="1.0" encoding="utf-8"?>
<formControlPr xmlns="http://schemas.microsoft.com/office/spreadsheetml/2009/9/main" objectType="CheckBox" fmlaLink="$U$19" lockText="1" noThreeD="1"/>
</file>

<file path=xl/ctrlProps/ctrlProp101.xml><?xml version="1.0" encoding="utf-8"?>
<formControlPr xmlns="http://schemas.microsoft.com/office/spreadsheetml/2009/9/main" objectType="CheckBox" fmlaLink="$Q$10" lockText="1" noThreeD="1"/>
</file>

<file path=xl/ctrlProps/ctrlProp102.xml><?xml version="1.0" encoding="utf-8"?>
<formControlPr xmlns="http://schemas.microsoft.com/office/spreadsheetml/2009/9/main" objectType="CheckBox" fmlaLink="$R$10" lockText="1" noThreeD="1"/>
</file>

<file path=xl/ctrlProps/ctrlProp103.xml><?xml version="1.0" encoding="utf-8"?>
<formControlPr xmlns="http://schemas.microsoft.com/office/spreadsheetml/2009/9/main" objectType="CheckBox" fmlaLink="$S$10" lockText="1" noThreeD="1"/>
</file>

<file path=xl/ctrlProps/ctrlProp104.xml><?xml version="1.0" encoding="utf-8"?>
<formControlPr xmlns="http://schemas.microsoft.com/office/spreadsheetml/2009/9/main" objectType="CheckBox" checked="Checked" fmlaLink="$T$10" lockText="1" noThreeD="1"/>
</file>

<file path=xl/ctrlProps/ctrlProp105.xml><?xml version="1.0" encoding="utf-8"?>
<formControlPr xmlns="http://schemas.microsoft.com/office/spreadsheetml/2009/9/main" objectType="CheckBox" fmlaLink="$U$10" lockText="1" noThreeD="1"/>
</file>

<file path=xl/ctrlProps/ctrlProp106.xml><?xml version="1.0" encoding="utf-8"?>
<formControlPr xmlns="http://schemas.microsoft.com/office/spreadsheetml/2009/9/main" objectType="CheckBox" fmlaLink="$Q$20" lockText="1" noThreeD="1"/>
</file>

<file path=xl/ctrlProps/ctrlProp107.xml><?xml version="1.0" encoding="utf-8"?>
<formControlPr xmlns="http://schemas.microsoft.com/office/spreadsheetml/2009/9/main" objectType="CheckBox" fmlaLink="$R$20" lockText="1" noThreeD="1"/>
</file>

<file path=xl/ctrlProps/ctrlProp108.xml><?xml version="1.0" encoding="utf-8"?>
<formControlPr xmlns="http://schemas.microsoft.com/office/spreadsheetml/2009/9/main" objectType="CheckBox" fmlaLink="$S$20" lockText="1" noThreeD="1"/>
</file>

<file path=xl/ctrlProps/ctrlProp109.xml><?xml version="1.0" encoding="utf-8"?>
<formControlPr xmlns="http://schemas.microsoft.com/office/spreadsheetml/2009/9/main" objectType="CheckBox" fmlaLink="$T$20" lockText="1" noThreeD="1"/>
</file>

<file path=xl/ctrlProps/ctrlProp11.xml><?xml version="1.0" encoding="utf-8"?>
<formControlPr xmlns="http://schemas.microsoft.com/office/spreadsheetml/2009/9/main" objectType="CheckBox" fmlaLink="$Q$5" lockText="1" noThreeD="1"/>
</file>

<file path=xl/ctrlProps/ctrlProp110.xml><?xml version="1.0" encoding="utf-8"?>
<formControlPr xmlns="http://schemas.microsoft.com/office/spreadsheetml/2009/9/main" objectType="CheckBox" checked="Checked" fmlaLink="$U$20" lockText="1" noThreeD="1"/>
</file>

<file path=xl/ctrlProps/ctrlProp111.xml><?xml version="1.0" encoding="utf-8"?>
<formControlPr xmlns="http://schemas.microsoft.com/office/spreadsheetml/2009/9/main" objectType="CheckBox" fmlaLink="$Q$10" lockText="1" noThreeD="1"/>
</file>

<file path=xl/ctrlProps/ctrlProp112.xml><?xml version="1.0" encoding="utf-8"?>
<formControlPr xmlns="http://schemas.microsoft.com/office/spreadsheetml/2009/9/main" objectType="CheckBox" fmlaLink="$R$10" lockText="1" noThreeD="1"/>
</file>

<file path=xl/ctrlProps/ctrlProp113.xml><?xml version="1.0" encoding="utf-8"?>
<formControlPr xmlns="http://schemas.microsoft.com/office/spreadsheetml/2009/9/main" objectType="CheckBox" fmlaLink="$S$10" lockText="1" noThreeD="1"/>
</file>

<file path=xl/ctrlProps/ctrlProp114.xml><?xml version="1.0" encoding="utf-8"?>
<formControlPr xmlns="http://schemas.microsoft.com/office/spreadsheetml/2009/9/main" objectType="CheckBox" checked="Checked" fmlaLink="$T$10" lockText="1" noThreeD="1"/>
</file>

<file path=xl/ctrlProps/ctrlProp115.xml><?xml version="1.0" encoding="utf-8"?>
<formControlPr xmlns="http://schemas.microsoft.com/office/spreadsheetml/2009/9/main" objectType="CheckBox" fmlaLink="$U$10" lockText="1" noThreeD="1"/>
</file>

<file path=xl/ctrlProps/ctrlProp116.xml><?xml version="1.0" encoding="utf-8"?>
<formControlPr xmlns="http://schemas.microsoft.com/office/spreadsheetml/2009/9/main" objectType="CheckBox" fmlaLink="$Q$21" lockText="1" noThreeD="1"/>
</file>

<file path=xl/ctrlProps/ctrlProp117.xml><?xml version="1.0" encoding="utf-8"?>
<formControlPr xmlns="http://schemas.microsoft.com/office/spreadsheetml/2009/9/main" objectType="CheckBox" fmlaLink="$R$21" lockText="1" noThreeD="1"/>
</file>

<file path=xl/ctrlProps/ctrlProp118.xml><?xml version="1.0" encoding="utf-8"?>
<formControlPr xmlns="http://schemas.microsoft.com/office/spreadsheetml/2009/9/main" objectType="CheckBox" fmlaLink="$S$21" lockText="1" noThreeD="1"/>
</file>

<file path=xl/ctrlProps/ctrlProp119.xml><?xml version="1.0" encoding="utf-8"?>
<formControlPr xmlns="http://schemas.microsoft.com/office/spreadsheetml/2009/9/main" objectType="CheckBox" fmlaLink="$T$21" lockText="1" noThreeD="1"/>
</file>

<file path=xl/ctrlProps/ctrlProp12.xml><?xml version="1.0" encoding="utf-8"?>
<formControlPr xmlns="http://schemas.microsoft.com/office/spreadsheetml/2009/9/main" objectType="CheckBox" fmlaLink="$R$5" lockText="1" noThreeD="1"/>
</file>

<file path=xl/ctrlProps/ctrlProp120.xml><?xml version="1.0" encoding="utf-8"?>
<formControlPr xmlns="http://schemas.microsoft.com/office/spreadsheetml/2009/9/main" objectType="CheckBox" checked="Checked" fmlaLink="$U$21" lockText="1" noThreeD="1"/>
</file>

<file path=xl/ctrlProps/ctrlProp121.xml><?xml version="1.0" encoding="utf-8"?>
<formControlPr xmlns="http://schemas.microsoft.com/office/spreadsheetml/2009/9/main" objectType="CheckBox" fmlaLink="$Q$10" lockText="1" noThreeD="1"/>
</file>

<file path=xl/ctrlProps/ctrlProp122.xml><?xml version="1.0" encoding="utf-8"?>
<formControlPr xmlns="http://schemas.microsoft.com/office/spreadsheetml/2009/9/main" objectType="CheckBox" fmlaLink="$R$10" lockText="1" noThreeD="1"/>
</file>

<file path=xl/ctrlProps/ctrlProp123.xml><?xml version="1.0" encoding="utf-8"?>
<formControlPr xmlns="http://schemas.microsoft.com/office/spreadsheetml/2009/9/main" objectType="CheckBox" fmlaLink="$S$10" lockText="1" noThreeD="1"/>
</file>

<file path=xl/ctrlProps/ctrlProp124.xml><?xml version="1.0" encoding="utf-8"?>
<formControlPr xmlns="http://schemas.microsoft.com/office/spreadsheetml/2009/9/main" objectType="CheckBox" checked="Checked" fmlaLink="$T$10" lockText="1" noThreeD="1"/>
</file>

<file path=xl/ctrlProps/ctrlProp125.xml><?xml version="1.0" encoding="utf-8"?>
<formControlPr xmlns="http://schemas.microsoft.com/office/spreadsheetml/2009/9/main" objectType="CheckBox" fmlaLink="$U$10" lockText="1" noThreeD="1"/>
</file>

<file path=xl/ctrlProps/ctrlProp126.xml><?xml version="1.0" encoding="utf-8"?>
<formControlPr xmlns="http://schemas.microsoft.com/office/spreadsheetml/2009/9/main" objectType="CheckBox" fmlaLink="$Q$22" lockText="1" noThreeD="1"/>
</file>

<file path=xl/ctrlProps/ctrlProp127.xml><?xml version="1.0" encoding="utf-8"?>
<formControlPr xmlns="http://schemas.microsoft.com/office/spreadsheetml/2009/9/main" objectType="CheckBox" fmlaLink="$R$22" lockText="1" noThreeD="1"/>
</file>

<file path=xl/ctrlProps/ctrlProp128.xml><?xml version="1.0" encoding="utf-8"?>
<formControlPr xmlns="http://schemas.microsoft.com/office/spreadsheetml/2009/9/main" objectType="CheckBox" fmlaLink="$S$22" lockText="1" noThreeD="1"/>
</file>

<file path=xl/ctrlProps/ctrlProp129.xml><?xml version="1.0" encoding="utf-8"?>
<formControlPr xmlns="http://schemas.microsoft.com/office/spreadsheetml/2009/9/main" objectType="CheckBox" fmlaLink="$T$22" lockText="1" noThreeD="1"/>
</file>

<file path=xl/ctrlProps/ctrlProp13.xml><?xml version="1.0" encoding="utf-8"?>
<formControlPr xmlns="http://schemas.microsoft.com/office/spreadsheetml/2009/9/main" objectType="CheckBox" fmlaLink="$S$5" lockText="1" noThreeD="1"/>
</file>

<file path=xl/ctrlProps/ctrlProp130.xml><?xml version="1.0" encoding="utf-8"?>
<formControlPr xmlns="http://schemas.microsoft.com/office/spreadsheetml/2009/9/main" objectType="CheckBox" checked="Checked" fmlaLink="$U$22" lockText="1" noThreeD="1"/>
</file>

<file path=xl/ctrlProps/ctrlProp131.xml><?xml version="1.0" encoding="utf-8"?>
<formControlPr xmlns="http://schemas.microsoft.com/office/spreadsheetml/2009/9/main" objectType="CheckBox" fmlaLink="$Q$10" lockText="1" noThreeD="1"/>
</file>

<file path=xl/ctrlProps/ctrlProp132.xml><?xml version="1.0" encoding="utf-8"?>
<formControlPr xmlns="http://schemas.microsoft.com/office/spreadsheetml/2009/9/main" objectType="CheckBox" fmlaLink="$R$10" lockText="1" noThreeD="1"/>
</file>

<file path=xl/ctrlProps/ctrlProp133.xml><?xml version="1.0" encoding="utf-8"?>
<formControlPr xmlns="http://schemas.microsoft.com/office/spreadsheetml/2009/9/main" objectType="CheckBox" fmlaLink="$S$10" lockText="1" noThreeD="1"/>
</file>

<file path=xl/ctrlProps/ctrlProp134.xml><?xml version="1.0" encoding="utf-8"?>
<formControlPr xmlns="http://schemas.microsoft.com/office/spreadsheetml/2009/9/main" objectType="CheckBox" checked="Checked" fmlaLink="$T$10" lockText="1" noThreeD="1"/>
</file>

<file path=xl/ctrlProps/ctrlProp135.xml><?xml version="1.0" encoding="utf-8"?>
<formControlPr xmlns="http://schemas.microsoft.com/office/spreadsheetml/2009/9/main" objectType="CheckBox" fmlaLink="$U$10" lockText="1" noThreeD="1"/>
</file>

<file path=xl/ctrlProps/ctrlProp136.xml><?xml version="1.0" encoding="utf-8"?>
<formControlPr xmlns="http://schemas.microsoft.com/office/spreadsheetml/2009/9/main" objectType="CheckBox" fmlaLink="$Q$23" lockText="1" noThreeD="1"/>
</file>

<file path=xl/ctrlProps/ctrlProp137.xml><?xml version="1.0" encoding="utf-8"?>
<formControlPr xmlns="http://schemas.microsoft.com/office/spreadsheetml/2009/9/main" objectType="CheckBox" fmlaLink="$R$23" lockText="1" noThreeD="1"/>
</file>

<file path=xl/ctrlProps/ctrlProp138.xml><?xml version="1.0" encoding="utf-8"?>
<formControlPr xmlns="http://schemas.microsoft.com/office/spreadsheetml/2009/9/main" objectType="CheckBox" fmlaLink="$S$23" lockText="1" noThreeD="1"/>
</file>

<file path=xl/ctrlProps/ctrlProp139.xml><?xml version="1.0" encoding="utf-8"?>
<formControlPr xmlns="http://schemas.microsoft.com/office/spreadsheetml/2009/9/main" objectType="CheckBox" checked="Checked" fmlaLink="$T$23" lockText="1" noThreeD="1"/>
</file>

<file path=xl/ctrlProps/ctrlProp14.xml><?xml version="1.0" encoding="utf-8"?>
<formControlPr xmlns="http://schemas.microsoft.com/office/spreadsheetml/2009/9/main" objectType="CheckBox" fmlaLink="$T$5" lockText="1" noThreeD="1"/>
</file>

<file path=xl/ctrlProps/ctrlProp140.xml><?xml version="1.0" encoding="utf-8"?>
<formControlPr xmlns="http://schemas.microsoft.com/office/spreadsheetml/2009/9/main" objectType="CheckBox" fmlaLink="$U$23" lockText="1" noThreeD="1"/>
</file>

<file path=xl/ctrlProps/ctrlProp141.xml><?xml version="1.0" encoding="utf-8"?>
<formControlPr xmlns="http://schemas.microsoft.com/office/spreadsheetml/2009/9/main" objectType="CheckBox" fmlaLink="$Q$10" lockText="1" noThreeD="1"/>
</file>

<file path=xl/ctrlProps/ctrlProp142.xml><?xml version="1.0" encoding="utf-8"?>
<formControlPr xmlns="http://schemas.microsoft.com/office/spreadsheetml/2009/9/main" objectType="CheckBox" fmlaLink="$R$10" lockText="1" noThreeD="1"/>
</file>

<file path=xl/ctrlProps/ctrlProp143.xml><?xml version="1.0" encoding="utf-8"?>
<formControlPr xmlns="http://schemas.microsoft.com/office/spreadsheetml/2009/9/main" objectType="CheckBox" fmlaLink="$S$10" lockText="1" noThreeD="1"/>
</file>

<file path=xl/ctrlProps/ctrlProp144.xml><?xml version="1.0" encoding="utf-8"?>
<formControlPr xmlns="http://schemas.microsoft.com/office/spreadsheetml/2009/9/main" objectType="CheckBox" checked="Checked" fmlaLink="$T$10" lockText="1" noThreeD="1"/>
</file>

<file path=xl/ctrlProps/ctrlProp145.xml><?xml version="1.0" encoding="utf-8"?>
<formControlPr xmlns="http://schemas.microsoft.com/office/spreadsheetml/2009/9/main" objectType="CheckBox" fmlaLink="$U$10" lockText="1" noThreeD="1"/>
</file>

<file path=xl/ctrlProps/ctrlProp146.xml><?xml version="1.0" encoding="utf-8"?>
<formControlPr xmlns="http://schemas.microsoft.com/office/spreadsheetml/2009/9/main" objectType="CheckBox" fmlaLink="$Q$24" lockText="1" noThreeD="1"/>
</file>

<file path=xl/ctrlProps/ctrlProp147.xml><?xml version="1.0" encoding="utf-8"?>
<formControlPr xmlns="http://schemas.microsoft.com/office/spreadsheetml/2009/9/main" objectType="CheckBox" fmlaLink="$R$24" lockText="1" noThreeD="1"/>
</file>

<file path=xl/ctrlProps/ctrlProp148.xml><?xml version="1.0" encoding="utf-8"?>
<formControlPr xmlns="http://schemas.microsoft.com/office/spreadsheetml/2009/9/main" objectType="CheckBox" fmlaLink="$S$24" lockText="1" noThreeD="1"/>
</file>

<file path=xl/ctrlProps/ctrlProp149.xml><?xml version="1.0" encoding="utf-8"?>
<formControlPr xmlns="http://schemas.microsoft.com/office/spreadsheetml/2009/9/main" objectType="CheckBox" checked="Checked" fmlaLink="$T$24" lockText="1" noThreeD="1"/>
</file>

<file path=xl/ctrlProps/ctrlProp15.xml><?xml version="1.0" encoding="utf-8"?>
<formControlPr xmlns="http://schemas.microsoft.com/office/spreadsheetml/2009/9/main" objectType="CheckBox" checked="Checked" fmlaLink="$U$5" lockText="1" noThreeD="1"/>
</file>

<file path=xl/ctrlProps/ctrlProp150.xml><?xml version="1.0" encoding="utf-8"?>
<formControlPr xmlns="http://schemas.microsoft.com/office/spreadsheetml/2009/9/main" objectType="CheckBox" fmlaLink="$U$24" lockText="1" noThreeD="1"/>
</file>

<file path=xl/ctrlProps/ctrlProp151.xml><?xml version="1.0" encoding="utf-8"?>
<formControlPr xmlns="http://schemas.microsoft.com/office/spreadsheetml/2009/9/main" objectType="CheckBox" fmlaLink="$Q$10" lockText="1" noThreeD="1"/>
</file>

<file path=xl/ctrlProps/ctrlProp152.xml><?xml version="1.0" encoding="utf-8"?>
<formControlPr xmlns="http://schemas.microsoft.com/office/spreadsheetml/2009/9/main" objectType="CheckBox" fmlaLink="$R$10" lockText="1" noThreeD="1"/>
</file>

<file path=xl/ctrlProps/ctrlProp153.xml><?xml version="1.0" encoding="utf-8"?>
<formControlPr xmlns="http://schemas.microsoft.com/office/spreadsheetml/2009/9/main" objectType="CheckBox" fmlaLink="$S$10" lockText="1" noThreeD="1"/>
</file>

<file path=xl/ctrlProps/ctrlProp154.xml><?xml version="1.0" encoding="utf-8"?>
<formControlPr xmlns="http://schemas.microsoft.com/office/spreadsheetml/2009/9/main" objectType="CheckBox" checked="Checked" fmlaLink="$T$10" lockText="1" noThreeD="1"/>
</file>

<file path=xl/ctrlProps/ctrlProp155.xml><?xml version="1.0" encoding="utf-8"?>
<formControlPr xmlns="http://schemas.microsoft.com/office/spreadsheetml/2009/9/main" objectType="CheckBox" fmlaLink="$U$10" lockText="1" noThreeD="1"/>
</file>

<file path=xl/ctrlProps/ctrlProp156.xml><?xml version="1.0" encoding="utf-8"?>
<formControlPr xmlns="http://schemas.microsoft.com/office/spreadsheetml/2009/9/main" objectType="CheckBox" fmlaLink="$Q$25" lockText="1" noThreeD="1"/>
</file>

<file path=xl/ctrlProps/ctrlProp157.xml><?xml version="1.0" encoding="utf-8"?>
<formControlPr xmlns="http://schemas.microsoft.com/office/spreadsheetml/2009/9/main" objectType="CheckBox" fmlaLink="$R$25" lockText="1" noThreeD="1"/>
</file>

<file path=xl/ctrlProps/ctrlProp158.xml><?xml version="1.0" encoding="utf-8"?>
<formControlPr xmlns="http://schemas.microsoft.com/office/spreadsheetml/2009/9/main" objectType="CheckBox" fmlaLink="$S$25" lockText="1" noThreeD="1"/>
</file>

<file path=xl/ctrlProps/ctrlProp159.xml><?xml version="1.0" encoding="utf-8"?>
<formControlPr xmlns="http://schemas.microsoft.com/office/spreadsheetml/2009/9/main" objectType="CheckBox" checked="Checked" fmlaLink="$T$25" lockText="1" noThreeD="1"/>
</file>

<file path=xl/ctrlProps/ctrlProp16.xml><?xml version="1.0" encoding="utf-8"?>
<formControlPr xmlns="http://schemas.microsoft.com/office/spreadsheetml/2009/9/main" objectType="CheckBox" fmlaLink="$Q$6" lockText="1" noThreeD="1"/>
</file>

<file path=xl/ctrlProps/ctrlProp160.xml><?xml version="1.0" encoding="utf-8"?>
<formControlPr xmlns="http://schemas.microsoft.com/office/spreadsheetml/2009/9/main" objectType="CheckBox" fmlaLink="$U$25" lockText="1" noThreeD="1"/>
</file>

<file path=xl/ctrlProps/ctrlProp161.xml><?xml version="1.0" encoding="utf-8"?>
<formControlPr xmlns="http://schemas.microsoft.com/office/spreadsheetml/2009/9/main" objectType="CheckBox" fmlaLink="$Q$10" lockText="1" noThreeD="1"/>
</file>

<file path=xl/ctrlProps/ctrlProp162.xml><?xml version="1.0" encoding="utf-8"?>
<formControlPr xmlns="http://schemas.microsoft.com/office/spreadsheetml/2009/9/main" objectType="CheckBox" fmlaLink="$R$10" lockText="1" noThreeD="1"/>
</file>

<file path=xl/ctrlProps/ctrlProp163.xml><?xml version="1.0" encoding="utf-8"?>
<formControlPr xmlns="http://schemas.microsoft.com/office/spreadsheetml/2009/9/main" objectType="CheckBox" fmlaLink="$S$10" lockText="1" noThreeD="1"/>
</file>

<file path=xl/ctrlProps/ctrlProp164.xml><?xml version="1.0" encoding="utf-8"?>
<formControlPr xmlns="http://schemas.microsoft.com/office/spreadsheetml/2009/9/main" objectType="CheckBox" checked="Checked" fmlaLink="$T$10" lockText="1" noThreeD="1"/>
</file>

<file path=xl/ctrlProps/ctrlProp165.xml><?xml version="1.0" encoding="utf-8"?>
<formControlPr xmlns="http://schemas.microsoft.com/office/spreadsheetml/2009/9/main" objectType="CheckBox" fmlaLink="$U$10" lockText="1" noThreeD="1"/>
</file>

<file path=xl/ctrlProps/ctrlProp166.xml><?xml version="1.0" encoding="utf-8"?>
<formControlPr xmlns="http://schemas.microsoft.com/office/spreadsheetml/2009/9/main" objectType="CheckBox" fmlaLink="$Q$26" lockText="1" noThreeD="1"/>
</file>

<file path=xl/ctrlProps/ctrlProp167.xml><?xml version="1.0" encoding="utf-8"?>
<formControlPr xmlns="http://schemas.microsoft.com/office/spreadsheetml/2009/9/main" objectType="CheckBox" fmlaLink="$R$26" lockText="1" noThreeD="1"/>
</file>

<file path=xl/ctrlProps/ctrlProp168.xml><?xml version="1.0" encoding="utf-8"?>
<formControlPr xmlns="http://schemas.microsoft.com/office/spreadsheetml/2009/9/main" objectType="CheckBox" fmlaLink="$S$26" lockText="1" noThreeD="1"/>
</file>

<file path=xl/ctrlProps/ctrlProp169.xml><?xml version="1.0" encoding="utf-8"?>
<formControlPr xmlns="http://schemas.microsoft.com/office/spreadsheetml/2009/9/main" objectType="CheckBox" fmlaLink="$T$26" lockText="1" noThreeD="1"/>
</file>

<file path=xl/ctrlProps/ctrlProp17.xml><?xml version="1.0" encoding="utf-8"?>
<formControlPr xmlns="http://schemas.microsoft.com/office/spreadsheetml/2009/9/main" objectType="CheckBox" fmlaLink="$R$6" lockText="1" noThreeD="1"/>
</file>

<file path=xl/ctrlProps/ctrlProp170.xml><?xml version="1.0" encoding="utf-8"?>
<formControlPr xmlns="http://schemas.microsoft.com/office/spreadsheetml/2009/9/main" objectType="CheckBox" checked="Checked" fmlaLink="$U$26" lockText="1" noThreeD="1"/>
</file>

<file path=xl/ctrlProps/ctrlProp171.xml><?xml version="1.0" encoding="utf-8"?>
<formControlPr xmlns="http://schemas.microsoft.com/office/spreadsheetml/2009/9/main" objectType="CheckBox" fmlaLink="$Q$10" lockText="1" noThreeD="1"/>
</file>

<file path=xl/ctrlProps/ctrlProp172.xml><?xml version="1.0" encoding="utf-8"?>
<formControlPr xmlns="http://schemas.microsoft.com/office/spreadsheetml/2009/9/main" objectType="CheckBox" fmlaLink="$R$10" lockText="1" noThreeD="1"/>
</file>

<file path=xl/ctrlProps/ctrlProp173.xml><?xml version="1.0" encoding="utf-8"?>
<formControlPr xmlns="http://schemas.microsoft.com/office/spreadsheetml/2009/9/main" objectType="CheckBox" fmlaLink="$S$10" lockText="1" noThreeD="1"/>
</file>

<file path=xl/ctrlProps/ctrlProp174.xml><?xml version="1.0" encoding="utf-8"?>
<formControlPr xmlns="http://schemas.microsoft.com/office/spreadsheetml/2009/9/main" objectType="CheckBox" checked="Checked" fmlaLink="$T$10" lockText="1" noThreeD="1"/>
</file>

<file path=xl/ctrlProps/ctrlProp175.xml><?xml version="1.0" encoding="utf-8"?>
<formControlPr xmlns="http://schemas.microsoft.com/office/spreadsheetml/2009/9/main" objectType="CheckBox" fmlaLink="$U$10" lockText="1" noThreeD="1"/>
</file>

<file path=xl/ctrlProps/ctrlProp176.xml><?xml version="1.0" encoding="utf-8"?>
<formControlPr xmlns="http://schemas.microsoft.com/office/spreadsheetml/2009/9/main" objectType="CheckBox" fmlaLink="$Q$27" lockText="1" noThreeD="1"/>
</file>

<file path=xl/ctrlProps/ctrlProp177.xml><?xml version="1.0" encoding="utf-8"?>
<formControlPr xmlns="http://schemas.microsoft.com/office/spreadsheetml/2009/9/main" objectType="CheckBox" fmlaLink="$R$27" lockText="1" noThreeD="1"/>
</file>

<file path=xl/ctrlProps/ctrlProp178.xml><?xml version="1.0" encoding="utf-8"?>
<formControlPr xmlns="http://schemas.microsoft.com/office/spreadsheetml/2009/9/main" objectType="CheckBox" fmlaLink="$S$27" lockText="1" noThreeD="1"/>
</file>

<file path=xl/ctrlProps/ctrlProp179.xml><?xml version="1.0" encoding="utf-8"?>
<formControlPr xmlns="http://schemas.microsoft.com/office/spreadsheetml/2009/9/main" objectType="CheckBox" checked="Checked" fmlaLink="$T$27" lockText="1" noThreeD="1"/>
</file>

<file path=xl/ctrlProps/ctrlProp18.xml><?xml version="1.0" encoding="utf-8"?>
<formControlPr xmlns="http://schemas.microsoft.com/office/spreadsheetml/2009/9/main" objectType="CheckBox" fmlaLink="$S$6" lockText="1" noThreeD="1"/>
</file>

<file path=xl/ctrlProps/ctrlProp180.xml><?xml version="1.0" encoding="utf-8"?>
<formControlPr xmlns="http://schemas.microsoft.com/office/spreadsheetml/2009/9/main" objectType="CheckBox" fmlaLink="$U$27" lockText="1" noThreeD="1"/>
</file>

<file path=xl/ctrlProps/ctrlProp181.xml><?xml version="1.0" encoding="utf-8"?>
<formControlPr xmlns="http://schemas.microsoft.com/office/spreadsheetml/2009/9/main" objectType="CheckBox" fmlaLink="$Q$10" lockText="1" noThreeD="1"/>
</file>

<file path=xl/ctrlProps/ctrlProp182.xml><?xml version="1.0" encoding="utf-8"?>
<formControlPr xmlns="http://schemas.microsoft.com/office/spreadsheetml/2009/9/main" objectType="CheckBox" fmlaLink="$R$10" lockText="1" noThreeD="1"/>
</file>

<file path=xl/ctrlProps/ctrlProp183.xml><?xml version="1.0" encoding="utf-8"?>
<formControlPr xmlns="http://schemas.microsoft.com/office/spreadsheetml/2009/9/main" objectType="CheckBox" fmlaLink="$S$10" lockText="1" noThreeD="1"/>
</file>

<file path=xl/ctrlProps/ctrlProp184.xml><?xml version="1.0" encoding="utf-8"?>
<formControlPr xmlns="http://schemas.microsoft.com/office/spreadsheetml/2009/9/main" objectType="CheckBox" checked="Checked" fmlaLink="$T$10" lockText="1" noThreeD="1"/>
</file>

<file path=xl/ctrlProps/ctrlProp185.xml><?xml version="1.0" encoding="utf-8"?>
<formControlPr xmlns="http://schemas.microsoft.com/office/spreadsheetml/2009/9/main" objectType="CheckBox" fmlaLink="$U$10" lockText="1" noThreeD="1"/>
</file>

<file path=xl/ctrlProps/ctrlProp186.xml><?xml version="1.0" encoding="utf-8"?>
<formControlPr xmlns="http://schemas.microsoft.com/office/spreadsheetml/2009/9/main" objectType="CheckBox" fmlaLink="$Q$28" lockText="1" noThreeD="1"/>
</file>

<file path=xl/ctrlProps/ctrlProp187.xml><?xml version="1.0" encoding="utf-8"?>
<formControlPr xmlns="http://schemas.microsoft.com/office/spreadsheetml/2009/9/main" objectType="CheckBox" fmlaLink="$R$28" lockText="1" noThreeD="1"/>
</file>

<file path=xl/ctrlProps/ctrlProp188.xml><?xml version="1.0" encoding="utf-8"?>
<formControlPr xmlns="http://schemas.microsoft.com/office/spreadsheetml/2009/9/main" objectType="CheckBox" fmlaLink="$S$28" lockText="1" noThreeD="1"/>
</file>

<file path=xl/ctrlProps/ctrlProp189.xml><?xml version="1.0" encoding="utf-8"?>
<formControlPr xmlns="http://schemas.microsoft.com/office/spreadsheetml/2009/9/main" objectType="CheckBox" checked="Checked" fmlaLink="$T$28" lockText="1" noThreeD="1"/>
</file>

<file path=xl/ctrlProps/ctrlProp19.xml><?xml version="1.0" encoding="utf-8"?>
<formControlPr xmlns="http://schemas.microsoft.com/office/spreadsheetml/2009/9/main" objectType="CheckBox" checked="Checked" fmlaLink="$T$6" lockText="1" noThreeD="1"/>
</file>

<file path=xl/ctrlProps/ctrlProp190.xml><?xml version="1.0" encoding="utf-8"?>
<formControlPr xmlns="http://schemas.microsoft.com/office/spreadsheetml/2009/9/main" objectType="CheckBox" fmlaLink="$U$28" lockText="1" noThreeD="1"/>
</file>

<file path=xl/ctrlProps/ctrlProp191.xml><?xml version="1.0" encoding="utf-8"?>
<formControlPr xmlns="http://schemas.microsoft.com/office/spreadsheetml/2009/9/main" objectType="CheckBox" fmlaLink="$Q$10" lockText="1" noThreeD="1"/>
</file>

<file path=xl/ctrlProps/ctrlProp192.xml><?xml version="1.0" encoding="utf-8"?>
<formControlPr xmlns="http://schemas.microsoft.com/office/spreadsheetml/2009/9/main" objectType="CheckBox" fmlaLink="$R$10" lockText="1" noThreeD="1"/>
</file>

<file path=xl/ctrlProps/ctrlProp193.xml><?xml version="1.0" encoding="utf-8"?>
<formControlPr xmlns="http://schemas.microsoft.com/office/spreadsheetml/2009/9/main" objectType="CheckBox" fmlaLink="$S$10" lockText="1" noThreeD="1"/>
</file>

<file path=xl/ctrlProps/ctrlProp194.xml><?xml version="1.0" encoding="utf-8"?>
<formControlPr xmlns="http://schemas.microsoft.com/office/spreadsheetml/2009/9/main" objectType="CheckBox" checked="Checked" fmlaLink="$T$10" lockText="1" noThreeD="1"/>
</file>

<file path=xl/ctrlProps/ctrlProp195.xml><?xml version="1.0" encoding="utf-8"?>
<formControlPr xmlns="http://schemas.microsoft.com/office/spreadsheetml/2009/9/main" objectType="CheckBox" fmlaLink="$U$10" lockText="1" noThreeD="1"/>
</file>

<file path=xl/ctrlProps/ctrlProp196.xml><?xml version="1.0" encoding="utf-8"?>
<formControlPr xmlns="http://schemas.microsoft.com/office/spreadsheetml/2009/9/main" objectType="CheckBox" fmlaLink="$Q$29" lockText="1" noThreeD="1"/>
</file>

<file path=xl/ctrlProps/ctrlProp197.xml><?xml version="1.0" encoding="utf-8"?>
<formControlPr xmlns="http://schemas.microsoft.com/office/spreadsheetml/2009/9/main" objectType="CheckBox" fmlaLink="$R$29" lockText="1" noThreeD="1"/>
</file>

<file path=xl/ctrlProps/ctrlProp198.xml><?xml version="1.0" encoding="utf-8"?>
<formControlPr xmlns="http://schemas.microsoft.com/office/spreadsheetml/2009/9/main" objectType="CheckBox" fmlaLink="$S$29" lockText="1" noThreeD="1"/>
</file>

<file path=xl/ctrlProps/ctrlProp199.xml><?xml version="1.0" encoding="utf-8"?>
<formControlPr xmlns="http://schemas.microsoft.com/office/spreadsheetml/2009/9/main" objectType="CheckBox" fmlaLink="$T$29" lockText="1" noThreeD="1"/>
</file>

<file path=xl/ctrlProps/ctrlProp2.xml><?xml version="1.0" encoding="utf-8"?>
<formControlPr xmlns="http://schemas.microsoft.com/office/spreadsheetml/2009/9/main" objectType="CheckBox" fmlaLink="$R$3" lockText="1" noThreeD="1"/>
</file>

<file path=xl/ctrlProps/ctrlProp20.xml><?xml version="1.0" encoding="utf-8"?>
<formControlPr xmlns="http://schemas.microsoft.com/office/spreadsheetml/2009/9/main" objectType="CheckBox" fmlaLink="$U$6" lockText="1" noThreeD="1"/>
</file>

<file path=xl/ctrlProps/ctrlProp200.xml><?xml version="1.0" encoding="utf-8"?>
<formControlPr xmlns="http://schemas.microsoft.com/office/spreadsheetml/2009/9/main" objectType="CheckBox" checked="Checked" fmlaLink="$U$29" lockText="1" noThreeD="1"/>
</file>

<file path=xl/ctrlProps/ctrlProp201.xml><?xml version="1.0" encoding="utf-8"?>
<formControlPr xmlns="http://schemas.microsoft.com/office/spreadsheetml/2009/9/main" objectType="CheckBox" fmlaLink="$Q$10" lockText="1" noThreeD="1"/>
</file>

<file path=xl/ctrlProps/ctrlProp202.xml><?xml version="1.0" encoding="utf-8"?>
<formControlPr xmlns="http://schemas.microsoft.com/office/spreadsheetml/2009/9/main" objectType="CheckBox" fmlaLink="$R$10" lockText="1" noThreeD="1"/>
</file>

<file path=xl/ctrlProps/ctrlProp203.xml><?xml version="1.0" encoding="utf-8"?>
<formControlPr xmlns="http://schemas.microsoft.com/office/spreadsheetml/2009/9/main" objectType="CheckBox" fmlaLink="$S$10" lockText="1" noThreeD="1"/>
</file>

<file path=xl/ctrlProps/ctrlProp204.xml><?xml version="1.0" encoding="utf-8"?>
<formControlPr xmlns="http://schemas.microsoft.com/office/spreadsheetml/2009/9/main" objectType="CheckBox" checked="Checked" fmlaLink="$T$10" lockText="1" noThreeD="1"/>
</file>

<file path=xl/ctrlProps/ctrlProp205.xml><?xml version="1.0" encoding="utf-8"?>
<formControlPr xmlns="http://schemas.microsoft.com/office/spreadsheetml/2009/9/main" objectType="CheckBox" fmlaLink="$U$10" lockText="1" noThreeD="1"/>
</file>

<file path=xl/ctrlProps/ctrlProp206.xml><?xml version="1.0" encoding="utf-8"?>
<formControlPr xmlns="http://schemas.microsoft.com/office/spreadsheetml/2009/9/main" objectType="CheckBox" fmlaLink="$Q$30" lockText="1" noThreeD="1"/>
</file>

<file path=xl/ctrlProps/ctrlProp207.xml><?xml version="1.0" encoding="utf-8"?>
<formControlPr xmlns="http://schemas.microsoft.com/office/spreadsheetml/2009/9/main" objectType="CheckBox" fmlaLink="$R$30" lockText="1" noThreeD="1"/>
</file>

<file path=xl/ctrlProps/ctrlProp208.xml><?xml version="1.0" encoding="utf-8"?>
<formControlPr xmlns="http://schemas.microsoft.com/office/spreadsheetml/2009/9/main" objectType="CheckBox" fmlaLink="$S$30" lockText="1" noThreeD="1"/>
</file>

<file path=xl/ctrlProps/ctrlProp209.xml><?xml version="1.0" encoding="utf-8"?>
<formControlPr xmlns="http://schemas.microsoft.com/office/spreadsheetml/2009/9/main" objectType="CheckBox" checked="Checked" fmlaLink="$T$30" lockText="1" noThreeD="1"/>
</file>

<file path=xl/ctrlProps/ctrlProp21.xml><?xml version="1.0" encoding="utf-8"?>
<formControlPr xmlns="http://schemas.microsoft.com/office/spreadsheetml/2009/9/main" objectType="CheckBox" fmlaLink="$Q$7" lockText="1" noThreeD="1"/>
</file>

<file path=xl/ctrlProps/ctrlProp210.xml><?xml version="1.0" encoding="utf-8"?>
<formControlPr xmlns="http://schemas.microsoft.com/office/spreadsheetml/2009/9/main" objectType="CheckBox" fmlaLink="$U$30" lockText="1" noThreeD="1"/>
</file>

<file path=xl/ctrlProps/ctrlProp211.xml><?xml version="1.0" encoding="utf-8"?>
<formControlPr xmlns="http://schemas.microsoft.com/office/spreadsheetml/2009/9/main" objectType="CheckBox" fmlaLink="$Q$10" lockText="1" noThreeD="1"/>
</file>

<file path=xl/ctrlProps/ctrlProp212.xml><?xml version="1.0" encoding="utf-8"?>
<formControlPr xmlns="http://schemas.microsoft.com/office/spreadsheetml/2009/9/main" objectType="CheckBox" fmlaLink="$R$10" lockText="1" noThreeD="1"/>
</file>

<file path=xl/ctrlProps/ctrlProp213.xml><?xml version="1.0" encoding="utf-8"?>
<formControlPr xmlns="http://schemas.microsoft.com/office/spreadsheetml/2009/9/main" objectType="CheckBox" fmlaLink="$S$10" lockText="1" noThreeD="1"/>
</file>

<file path=xl/ctrlProps/ctrlProp214.xml><?xml version="1.0" encoding="utf-8"?>
<formControlPr xmlns="http://schemas.microsoft.com/office/spreadsheetml/2009/9/main" objectType="CheckBox" checked="Checked" fmlaLink="$T$10" lockText="1" noThreeD="1"/>
</file>

<file path=xl/ctrlProps/ctrlProp215.xml><?xml version="1.0" encoding="utf-8"?>
<formControlPr xmlns="http://schemas.microsoft.com/office/spreadsheetml/2009/9/main" objectType="CheckBox" fmlaLink="$U$10" lockText="1" noThreeD="1"/>
</file>

<file path=xl/ctrlProps/ctrlProp216.xml><?xml version="1.0" encoding="utf-8"?>
<formControlPr xmlns="http://schemas.microsoft.com/office/spreadsheetml/2009/9/main" objectType="CheckBox" fmlaLink="$Q$31" lockText="1" noThreeD="1"/>
</file>

<file path=xl/ctrlProps/ctrlProp217.xml><?xml version="1.0" encoding="utf-8"?>
<formControlPr xmlns="http://schemas.microsoft.com/office/spreadsheetml/2009/9/main" objectType="CheckBox" fmlaLink="$R$31" lockText="1" noThreeD="1"/>
</file>

<file path=xl/ctrlProps/ctrlProp218.xml><?xml version="1.0" encoding="utf-8"?>
<formControlPr xmlns="http://schemas.microsoft.com/office/spreadsheetml/2009/9/main" objectType="CheckBox" fmlaLink="$S$31" lockText="1" noThreeD="1"/>
</file>

<file path=xl/ctrlProps/ctrlProp219.xml><?xml version="1.0" encoding="utf-8"?>
<formControlPr xmlns="http://schemas.microsoft.com/office/spreadsheetml/2009/9/main" objectType="CheckBox" fmlaLink="$T$31" lockText="1" noThreeD="1"/>
</file>

<file path=xl/ctrlProps/ctrlProp22.xml><?xml version="1.0" encoding="utf-8"?>
<formControlPr xmlns="http://schemas.microsoft.com/office/spreadsheetml/2009/9/main" objectType="CheckBox" fmlaLink="$R$7" lockText="1" noThreeD="1"/>
</file>

<file path=xl/ctrlProps/ctrlProp220.xml><?xml version="1.0" encoding="utf-8"?>
<formControlPr xmlns="http://schemas.microsoft.com/office/spreadsheetml/2009/9/main" objectType="CheckBox" checked="Checked" fmlaLink="$U$31" lockText="1" noThreeD="1"/>
</file>

<file path=xl/ctrlProps/ctrlProp221.xml><?xml version="1.0" encoding="utf-8"?>
<formControlPr xmlns="http://schemas.microsoft.com/office/spreadsheetml/2009/9/main" objectType="CheckBox" fmlaLink="$Q$10" lockText="1" noThreeD="1"/>
</file>

<file path=xl/ctrlProps/ctrlProp222.xml><?xml version="1.0" encoding="utf-8"?>
<formControlPr xmlns="http://schemas.microsoft.com/office/spreadsheetml/2009/9/main" objectType="CheckBox" fmlaLink="$R$10" lockText="1" noThreeD="1"/>
</file>

<file path=xl/ctrlProps/ctrlProp223.xml><?xml version="1.0" encoding="utf-8"?>
<formControlPr xmlns="http://schemas.microsoft.com/office/spreadsheetml/2009/9/main" objectType="CheckBox" fmlaLink="$S$10" lockText="1" noThreeD="1"/>
</file>

<file path=xl/ctrlProps/ctrlProp224.xml><?xml version="1.0" encoding="utf-8"?>
<formControlPr xmlns="http://schemas.microsoft.com/office/spreadsheetml/2009/9/main" objectType="CheckBox" checked="Checked" fmlaLink="$T$10" lockText="1" noThreeD="1"/>
</file>

<file path=xl/ctrlProps/ctrlProp225.xml><?xml version="1.0" encoding="utf-8"?>
<formControlPr xmlns="http://schemas.microsoft.com/office/spreadsheetml/2009/9/main" objectType="CheckBox" fmlaLink="$U$10" lockText="1" noThreeD="1"/>
</file>

<file path=xl/ctrlProps/ctrlProp226.xml><?xml version="1.0" encoding="utf-8"?>
<formControlPr xmlns="http://schemas.microsoft.com/office/spreadsheetml/2009/9/main" objectType="CheckBox" fmlaLink="$Q$32" lockText="1" noThreeD="1"/>
</file>

<file path=xl/ctrlProps/ctrlProp227.xml><?xml version="1.0" encoding="utf-8"?>
<formControlPr xmlns="http://schemas.microsoft.com/office/spreadsheetml/2009/9/main" objectType="CheckBox" fmlaLink="$R$32" lockText="1" noThreeD="1"/>
</file>

<file path=xl/ctrlProps/ctrlProp228.xml><?xml version="1.0" encoding="utf-8"?>
<formControlPr xmlns="http://schemas.microsoft.com/office/spreadsheetml/2009/9/main" objectType="CheckBox" fmlaLink="$S$32" lockText="1" noThreeD="1"/>
</file>

<file path=xl/ctrlProps/ctrlProp229.xml><?xml version="1.0" encoding="utf-8"?>
<formControlPr xmlns="http://schemas.microsoft.com/office/spreadsheetml/2009/9/main" objectType="CheckBox" checked="Checked" fmlaLink="$T$32" lockText="1" noThreeD="1"/>
</file>

<file path=xl/ctrlProps/ctrlProp23.xml><?xml version="1.0" encoding="utf-8"?>
<formControlPr xmlns="http://schemas.microsoft.com/office/spreadsheetml/2009/9/main" objectType="CheckBox" fmlaLink="$S$7" lockText="1" noThreeD="1"/>
</file>

<file path=xl/ctrlProps/ctrlProp230.xml><?xml version="1.0" encoding="utf-8"?>
<formControlPr xmlns="http://schemas.microsoft.com/office/spreadsheetml/2009/9/main" objectType="CheckBox" fmlaLink="$U$32" lockText="1" noThreeD="1"/>
</file>

<file path=xl/ctrlProps/ctrlProp231.xml><?xml version="1.0" encoding="utf-8"?>
<formControlPr xmlns="http://schemas.microsoft.com/office/spreadsheetml/2009/9/main" objectType="CheckBox" fmlaLink="$Q$10" lockText="1" noThreeD="1"/>
</file>

<file path=xl/ctrlProps/ctrlProp232.xml><?xml version="1.0" encoding="utf-8"?>
<formControlPr xmlns="http://schemas.microsoft.com/office/spreadsheetml/2009/9/main" objectType="CheckBox" fmlaLink="$R$10" lockText="1" noThreeD="1"/>
</file>

<file path=xl/ctrlProps/ctrlProp233.xml><?xml version="1.0" encoding="utf-8"?>
<formControlPr xmlns="http://schemas.microsoft.com/office/spreadsheetml/2009/9/main" objectType="CheckBox" fmlaLink="$S$10" lockText="1" noThreeD="1"/>
</file>

<file path=xl/ctrlProps/ctrlProp234.xml><?xml version="1.0" encoding="utf-8"?>
<formControlPr xmlns="http://schemas.microsoft.com/office/spreadsheetml/2009/9/main" objectType="CheckBox" checked="Checked" fmlaLink="$T$10" lockText="1" noThreeD="1"/>
</file>

<file path=xl/ctrlProps/ctrlProp235.xml><?xml version="1.0" encoding="utf-8"?>
<formControlPr xmlns="http://schemas.microsoft.com/office/spreadsheetml/2009/9/main" objectType="CheckBox" fmlaLink="$U$10" lockText="1" noThreeD="1"/>
</file>

<file path=xl/ctrlProps/ctrlProp236.xml><?xml version="1.0" encoding="utf-8"?>
<formControlPr xmlns="http://schemas.microsoft.com/office/spreadsheetml/2009/9/main" objectType="CheckBox" fmlaLink="$Q$33" lockText="1" noThreeD="1"/>
</file>

<file path=xl/ctrlProps/ctrlProp237.xml><?xml version="1.0" encoding="utf-8"?>
<formControlPr xmlns="http://schemas.microsoft.com/office/spreadsheetml/2009/9/main" objectType="CheckBox" fmlaLink="$R$33" lockText="1" noThreeD="1"/>
</file>

<file path=xl/ctrlProps/ctrlProp238.xml><?xml version="1.0" encoding="utf-8"?>
<formControlPr xmlns="http://schemas.microsoft.com/office/spreadsheetml/2009/9/main" objectType="CheckBox" fmlaLink="$S$33" lockText="1" noThreeD="1"/>
</file>

<file path=xl/ctrlProps/ctrlProp239.xml><?xml version="1.0" encoding="utf-8"?>
<formControlPr xmlns="http://schemas.microsoft.com/office/spreadsheetml/2009/9/main" objectType="CheckBox" checked="Checked" fmlaLink="$T$33" lockText="1" noThreeD="1"/>
</file>

<file path=xl/ctrlProps/ctrlProp24.xml><?xml version="1.0" encoding="utf-8"?>
<formControlPr xmlns="http://schemas.microsoft.com/office/spreadsheetml/2009/9/main" objectType="CheckBox" checked="Checked" fmlaLink="$T$7" lockText="1" noThreeD="1"/>
</file>

<file path=xl/ctrlProps/ctrlProp240.xml><?xml version="1.0" encoding="utf-8"?>
<formControlPr xmlns="http://schemas.microsoft.com/office/spreadsheetml/2009/9/main" objectType="CheckBox" fmlaLink="$U$33" lockText="1" noThreeD="1"/>
</file>

<file path=xl/ctrlProps/ctrlProp241.xml><?xml version="1.0" encoding="utf-8"?>
<formControlPr xmlns="http://schemas.microsoft.com/office/spreadsheetml/2009/9/main" objectType="CheckBox" fmlaLink="$Q$10" lockText="1" noThreeD="1"/>
</file>

<file path=xl/ctrlProps/ctrlProp242.xml><?xml version="1.0" encoding="utf-8"?>
<formControlPr xmlns="http://schemas.microsoft.com/office/spreadsheetml/2009/9/main" objectType="CheckBox" fmlaLink="$R$10" lockText="1" noThreeD="1"/>
</file>

<file path=xl/ctrlProps/ctrlProp243.xml><?xml version="1.0" encoding="utf-8"?>
<formControlPr xmlns="http://schemas.microsoft.com/office/spreadsheetml/2009/9/main" objectType="CheckBox" fmlaLink="$S$10" lockText="1" noThreeD="1"/>
</file>

<file path=xl/ctrlProps/ctrlProp244.xml><?xml version="1.0" encoding="utf-8"?>
<formControlPr xmlns="http://schemas.microsoft.com/office/spreadsheetml/2009/9/main" objectType="CheckBox" checked="Checked" fmlaLink="$T$10" lockText="1" noThreeD="1"/>
</file>

<file path=xl/ctrlProps/ctrlProp245.xml><?xml version="1.0" encoding="utf-8"?>
<formControlPr xmlns="http://schemas.microsoft.com/office/spreadsheetml/2009/9/main" objectType="CheckBox" fmlaLink="$U$10" lockText="1" noThreeD="1"/>
</file>

<file path=xl/ctrlProps/ctrlProp246.xml><?xml version="1.0" encoding="utf-8"?>
<formControlPr xmlns="http://schemas.microsoft.com/office/spreadsheetml/2009/9/main" objectType="CheckBox" fmlaLink="$Q$34" lockText="1" noThreeD="1"/>
</file>

<file path=xl/ctrlProps/ctrlProp247.xml><?xml version="1.0" encoding="utf-8"?>
<formControlPr xmlns="http://schemas.microsoft.com/office/spreadsheetml/2009/9/main" objectType="CheckBox" fmlaLink="$R$34" lockText="1" noThreeD="1"/>
</file>

<file path=xl/ctrlProps/ctrlProp248.xml><?xml version="1.0" encoding="utf-8"?>
<formControlPr xmlns="http://schemas.microsoft.com/office/spreadsheetml/2009/9/main" objectType="CheckBox" fmlaLink="$S$34" lockText="1" noThreeD="1"/>
</file>

<file path=xl/ctrlProps/ctrlProp249.xml><?xml version="1.0" encoding="utf-8"?>
<formControlPr xmlns="http://schemas.microsoft.com/office/spreadsheetml/2009/9/main" objectType="CheckBox" checked="Checked" fmlaLink="$T$34" lockText="1" noThreeD="1"/>
</file>

<file path=xl/ctrlProps/ctrlProp25.xml><?xml version="1.0" encoding="utf-8"?>
<formControlPr xmlns="http://schemas.microsoft.com/office/spreadsheetml/2009/9/main" objectType="CheckBox" fmlaLink="$U$7" lockText="1" noThreeD="1"/>
</file>

<file path=xl/ctrlProps/ctrlProp250.xml><?xml version="1.0" encoding="utf-8"?>
<formControlPr xmlns="http://schemas.microsoft.com/office/spreadsheetml/2009/9/main" objectType="CheckBox" fmlaLink="$U$34" lockText="1" noThreeD="1"/>
</file>

<file path=xl/ctrlProps/ctrlProp251.xml><?xml version="1.0" encoding="utf-8"?>
<formControlPr xmlns="http://schemas.microsoft.com/office/spreadsheetml/2009/9/main" objectType="CheckBox" fmlaLink="$Q$10" lockText="1" noThreeD="1"/>
</file>

<file path=xl/ctrlProps/ctrlProp252.xml><?xml version="1.0" encoding="utf-8"?>
<formControlPr xmlns="http://schemas.microsoft.com/office/spreadsheetml/2009/9/main" objectType="CheckBox" fmlaLink="$R$10" lockText="1" noThreeD="1"/>
</file>

<file path=xl/ctrlProps/ctrlProp253.xml><?xml version="1.0" encoding="utf-8"?>
<formControlPr xmlns="http://schemas.microsoft.com/office/spreadsheetml/2009/9/main" objectType="CheckBox" fmlaLink="$S$10" lockText="1" noThreeD="1"/>
</file>

<file path=xl/ctrlProps/ctrlProp254.xml><?xml version="1.0" encoding="utf-8"?>
<formControlPr xmlns="http://schemas.microsoft.com/office/spreadsheetml/2009/9/main" objectType="CheckBox" checked="Checked" fmlaLink="$T$10" lockText="1" noThreeD="1"/>
</file>

<file path=xl/ctrlProps/ctrlProp255.xml><?xml version="1.0" encoding="utf-8"?>
<formControlPr xmlns="http://schemas.microsoft.com/office/spreadsheetml/2009/9/main" objectType="CheckBox" fmlaLink="$U$10" lockText="1" noThreeD="1"/>
</file>

<file path=xl/ctrlProps/ctrlProp256.xml><?xml version="1.0" encoding="utf-8"?>
<formControlPr xmlns="http://schemas.microsoft.com/office/spreadsheetml/2009/9/main" objectType="CheckBox" fmlaLink="$Q$35" lockText="1" noThreeD="1"/>
</file>

<file path=xl/ctrlProps/ctrlProp257.xml><?xml version="1.0" encoding="utf-8"?>
<formControlPr xmlns="http://schemas.microsoft.com/office/spreadsheetml/2009/9/main" objectType="CheckBox" fmlaLink="$R$35" lockText="1" noThreeD="1"/>
</file>

<file path=xl/ctrlProps/ctrlProp258.xml><?xml version="1.0" encoding="utf-8"?>
<formControlPr xmlns="http://schemas.microsoft.com/office/spreadsheetml/2009/9/main" objectType="CheckBox" fmlaLink="$S$35" lockText="1" noThreeD="1"/>
</file>

<file path=xl/ctrlProps/ctrlProp259.xml><?xml version="1.0" encoding="utf-8"?>
<formControlPr xmlns="http://schemas.microsoft.com/office/spreadsheetml/2009/9/main" objectType="CheckBox" checked="Checked" fmlaLink="$T$35" lockText="1" noThreeD="1"/>
</file>

<file path=xl/ctrlProps/ctrlProp26.xml><?xml version="1.0" encoding="utf-8"?>
<formControlPr xmlns="http://schemas.microsoft.com/office/spreadsheetml/2009/9/main" objectType="CheckBox" fmlaLink="$Q$8" lockText="1" noThreeD="1"/>
</file>

<file path=xl/ctrlProps/ctrlProp260.xml><?xml version="1.0" encoding="utf-8"?>
<formControlPr xmlns="http://schemas.microsoft.com/office/spreadsheetml/2009/9/main" objectType="CheckBox" fmlaLink="$U$35" lockText="1" noThreeD="1"/>
</file>

<file path=xl/ctrlProps/ctrlProp261.xml><?xml version="1.0" encoding="utf-8"?>
<formControlPr xmlns="http://schemas.microsoft.com/office/spreadsheetml/2009/9/main" objectType="CheckBox" fmlaLink="$Q$10" lockText="1" noThreeD="1"/>
</file>

<file path=xl/ctrlProps/ctrlProp262.xml><?xml version="1.0" encoding="utf-8"?>
<formControlPr xmlns="http://schemas.microsoft.com/office/spreadsheetml/2009/9/main" objectType="CheckBox" fmlaLink="$R$10" lockText="1" noThreeD="1"/>
</file>

<file path=xl/ctrlProps/ctrlProp263.xml><?xml version="1.0" encoding="utf-8"?>
<formControlPr xmlns="http://schemas.microsoft.com/office/spreadsheetml/2009/9/main" objectType="CheckBox" fmlaLink="$S$10" lockText="1" noThreeD="1"/>
</file>

<file path=xl/ctrlProps/ctrlProp264.xml><?xml version="1.0" encoding="utf-8"?>
<formControlPr xmlns="http://schemas.microsoft.com/office/spreadsheetml/2009/9/main" objectType="CheckBox" checked="Checked" fmlaLink="$T$10" lockText="1" noThreeD="1"/>
</file>

<file path=xl/ctrlProps/ctrlProp265.xml><?xml version="1.0" encoding="utf-8"?>
<formControlPr xmlns="http://schemas.microsoft.com/office/spreadsheetml/2009/9/main" objectType="CheckBox" fmlaLink="$U$10" lockText="1" noThreeD="1"/>
</file>

<file path=xl/ctrlProps/ctrlProp266.xml><?xml version="1.0" encoding="utf-8"?>
<formControlPr xmlns="http://schemas.microsoft.com/office/spreadsheetml/2009/9/main" objectType="CheckBox" fmlaLink="$Q$36" lockText="1" noThreeD="1"/>
</file>

<file path=xl/ctrlProps/ctrlProp267.xml><?xml version="1.0" encoding="utf-8"?>
<formControlPr xmlns="http://schemas.microsoft.com/office/spreadsheetml/2009/9/main" objectType="CheckBox" fmlaLink="$R$36" lockText="1" noThreeD="1"/>
</file>

<file path=xl/ctrlProps/ctrlProp268.xml><?xml version="1.0" encoding="utf-8"?>
<formControlPr xmlns="http://schemas.microsoft.com/office/spreadsheetml/2009/9/main" objectType="CheckBox" fmlaLink="$S$36" lockText="1" noThreeD="1"/>
</file>

<file path=xl/ctrlProps/ctrlProp269.xml><?xml version="1.0" encoding="utf-8"?>
<formControlPr xmlns="http://schemas.microsoft.com/office/spreadsheetml/2009/9/main" objectType="CheckBox" checked="Checked" fmlaLink="$T$36" lockText="1" noThreeD="1"/>
</file>

<file path=xl/ctrlProps/ctrlProp27.xml><?xml version="1.0" encoding="utf-8"?>
<formControlPr xmlns="http://schemas.microsoft.com/office/spreadsheetml/2009/9/main" objectType="CheckBox" fmlaLink="$R$8" lockText="1" noThreeD="1"/>
</file>

<file path=xl/ctrlProps/ctrlProp270.xml><?xml version="1.0" encoding="utf-8"?>
<formControlPr xmlns="http://schemas.microsoft.com/office/spreadsheetml/2009/9/main" objectType="CheckBox" fmlaLink="$U$36" lockText="1" noThreeD="1"/>
</file>

<file path=xl/ctrlProps/ctrlProp271.xml><?xml version="1.0" encoding="utf-8"?>
<formControlPr xmlns="http://schemas.microsoft.com/office/spreadsheetml/2009/9/main" objectType="CheckBox" fmlaLink="$Q$10" lockText="1" noThreeD="1"/>
</file>

<file path=xl/ctrlProps/ctrlProp272.xml><?xml version="1.0" encoding="utf-8"?>
<formControlPr xmlns="http://schemas.microsoft.com/office/spreadsheetml/2009/9/main" objectType="CheckBox" fmlaLink="$R$10" lockText="1" noThreeD="1"/>
</file>

<file path=xl/ctrlProps/ctrlProp273.xml><?xml version="1.0" encoding="utf-8"?>
<formControlPr xmlns="http://schemas.microsoft.com/office/spreadsheetml/2009/9/main" objectType="CheckBox" fmlaLink="$S$10" lockText="1" noThreeD="1"/>
</file>

<file path=xl/ctrlProps/ctrlProp274.xml><?xml version="1.0" encoding="utf-8"?>
<formControlPr xmlns="http://schemas.microsoft.com/office/spreadsheetml/2009/9/main" objectType="CheckBox" checked="Checked" fmlaLink="$T$10" lockText="1" noThreeD="1"/>
</file>

<file path=xl/ctrlProps/ctrlProp275.xml><?xml version="1.0" encoding="utf-8"?>
<formControlPr xmlns="http://schemas.microsoft.com/office/spreadsheetml/2009/9/main" objectType="CheckBox" fmlaLink="$U$10" lockText="1" noThreeD="1"/>
</file>

<file path=xl/ctrlProps/ctrlProp276.xml><?xml version="1.0" encoding="utf-8"?>
<formControlPr xmlns="http://schemas.microsoft.com/office/spreadsheetml/2009/9/main" objectType="CheckBox" fmlaLink="$Q$37" lockText="1" noThreeD="1"/>
</file>

<file path=xl/ctrlProps/ctrlProp277.xml><?xml version="1.0" encoding="utf-8"?>
<formControlPr xmlns="http://schemas.microsoft.com/office/spreadsheetml/2009/9/main" objectType="CheckBox" fmlaLink="$R$37" lockText="1" noThreeD="1"/>
</file>

<file path=xl/ctrlProps/ctrlProp278.xml><?xml version="1.0" encoding="utf-8"?>
<formControlPr xmlns="http://schemas.microsoft.com/office/spreadsheetml/2009/9/main" objectType="CheckBox" fmlaLink="$S$37" lockText="1" noThreeD="1"/>
</file>

<file path=xl/ctrlProps/ctrlProp279.xml><?xml version="1.0" encoding="utf-8"?>
<formControlPr xmlns="http://schemas.microsoft.com/office/spreadsheetml/2009/9/main" objectType="CheckBox" checked="Checked" fmlaLink="$T$37" lockText="1" noThreeD="1"/>
</file>

<file path=xl/ctrlProps/ctrlProp28.xml><?xml version="1.0" encoding="utf-8"?>
<formControlPr xmlns="http://schemas.microsoft.com/office/spreadsheetml/2009/9/main" objectType="CheckBox" fmlaLink="$S$8" lockText="1" noThreeD="1"/>
</file>

<file path=xl/ctrlProps/ctrlProp280.xml><?xml version="1.0" encoding="utf-8"?>
<formControlPr xmlns="http://schemas.microsoft.com/office/spreadsheetml/2009/9/main" objectType="CheckBox" fmlaLink="$U$37" lockText="1" noThreeD="1"/>
</file>

<file path=xl/ctrlProps/ctrlProp281.xml><?xml version="1.0" encoding="utf-8"?>
<formControlPr xmlns="http://schemas.microsoft.com/office/spreadsheetml/2009/9/main" objectType="CheckBox" fmlaLink="$Q$10" lockText="1" noThreeD="1"/>
</file>

<file path=xl/ctrlProps/ctrlProp282.xml><?xml version="1.0" encoding="utf-8"?>
<formControlPr xmlns="http://schemas.microsoft.com/office/spreadsheetml/2009/9/main" objectType="CheckBox" fmlaLink="$R$10" lockText="1" noThreeD="1"/>
</file>

<file path=xl/ctrlProps/ctrlProp283.xml><?xml version="1.0" encoding="utf-8"?>
<formControlPr xmlns="http://schemas.microsoft.com/office/spreadsheetml/2009/9/main" objectType="CheckBox" fmlaLink="$S$10" lockText="1" noThreeD="1"/>
</file>

<file path=xl/ctrlProps/ctrlProp284.xml><?xml version="1.0" encoding="utf-8"?>
<formControlPr xmlns="http://schemas.microsoft.com/office/spreadsheetml/2009/9/main" objectType="CheckBox" checked="Checked" fmlaLink="$T$10" lockText="1" noThreeD="1"/>
</file>

<file path=xl/ctrlProps/ctrlProp285.xml><?xml version="1.0" encoding="utf-8"?>
<formControlPr xmlns="http://schemas.microsoft.com/office/spreadsheetml/2009/9/main" objectType="CheckBox" fmlaLink="$U$10" lockText="1" noThreeD="1"/>
</file>

<file path=xl/ctrlProps/ctrlProp286.xml><?xml version="1.0" encoding="utf-8"?>
<formControlPr xmlns="http://schemas.microsoft.com/office/spreadsheetml/2009/9/main" objectType="CheckBox" fmlaLink="$Q$38" lockText="1" noThreeD="1"/>
</file>

<file path=xl/ctrlProps/ctrlProp287.xml><?xml version="1.0" encoding="utf-8"?>
<formControlPr xmlns="http://schemas.microsoft.com/office/spreadsheetml/2009/9/main" objectType="CheckBox" fmlaLink="$R$38" lockText="1" noThreeD="1"/>
</file>

<file path=xl/ctrlProps/ctrlProp288.xml><?xml version="1.0" encoding="utf-8"?>
<formControlPr xmlns="http://schemas.microsoft.com/office/spreadsheetml/2009/9/main" objectType="CheckBox" fmlaLink="$S$38" lockText="1" noThreeD="1"/>
</file>

<file path=xl/ctrlProps/ctrlProp289.xml><?xml version="1.0" encoding="utf-8"?>
<formControlPr xmlns="http://schemas.microsoft.com/office/spreadsheetml/2009/9/main" objectType="CheckBox" checked="Checked" fmlaLink="$T$38" lockText="1" noThreeD="1"/>
</file>

<file path=xl/ctrlProps/ctrlProp29.xml><?xml version="1.0" encoding="utf-8"?>
<formControlPr xmlns="http://schemas.microsoft.com/office/spreadsheetml/2009/9/main" objectType="CheckBox" checked="Checked" fmlaLink="$T$8" lockText="1" noThreeD="1"/>
</file>

<file path=xl/ctrlProps/ctrlProp290.xml><?xml version="1.0" encoding="utf-8"?>
<formControlPr xmlns="http://schemas.microsoft.com/office/spreadsheetml/2009/9/main" objectType="CheckBox" fmlaLink="$U$38" lockText="1" noThreeD="1"/>
</file>

<file path=xl/ctrlProps/ctrlProp291.xml><?xml version="1.0" encoding="utf-8"?>
<formControlPr xmlns="http://schemas.microsoft.com/office/spreadsheetml/2009/9/main" objectType="CheckBox" fmlaLink="$Q$10" lockText="1" noThreeD="1"/>
</file>

<file path=xl/ctrlProps/ctrlProp292.xml><?xml version="1.0" encoding="utf-8"?>
<formControlPr xmlns="http://schemas.microsoft.com/office/spreadsheetml/2009/9/main" objectType="CheckBox" fmlaLink="$R$10" lockText="1" noThreeD="1"/>
</file>

<file path=xl/ctrlProps/ctrlProp293.xml><?xml version="1.0" encoding="utf-8"?>
<formControlPr xmlns="http://schemas.microsoft.com/office/spreadsheetml/2009/9/main" objectType="CheckBox" fmlaLink="$S$10" lockText="1" noThreeD="1"/>
</file>

<file path=xl/ctrlProps/ctrlProp294.xml><?xml version="1.0" encoding="utf-8"?>
<formControlPr xmlns="http://schemas.microsoft.com/office/spreadsheetml/2009/9/main" objectType="CheckBox" checked="Checked" fmlaLink="$T$10" lockText="1" noThreeD="1"/>
</file>

<file path=xl/ctrlProps/ctrlProp295.xml><?xml version="1.0" encoding="utf-8"?>
<formControlPr xmlns="http://schemas.microsoft.com/office/spreadsheetml/2009/9/main" objectType="CheckBox" fmlaLink="$U$10" lockText="1" noThreeD="1"/>
</file>

<file path=xl/ctrlProps/ctrlProp296.xml><?xml version="1.0" encoding="utf-8"?>
<formControlPr xmlns="http://schemas.microsoft.com/office/spreadsheetml/2009/9/main" objectType="CheckBox" fmlaLink="$Q$39" lockText="1" noThreeD="1"/>
</file>

<file path=xl/ctrlProps/ctrlProp297.xml><?xml version="1.0" encoding="utf-8"?>
<formControlPr xmlns="http://schemas.microsoft.com/office/spreadsheetml/2009/9/main" objectType="CheckBox" fmlaLink="$R$39" lockText="1" noThreeD="1"/>
</file>

<file path=xl/ctrlProps/ctrlProp298.xml><?xml version="1.0" encoding="utf-8"?>
<formControlPr xmlns="http://schemas.microsoft.com/office/spreadsheetml/2009/9/main" objectType="CheckBox" fmlaLink="$S$39" lockText="1" noThreeD="1"/>
</file>

<file path=xl/ctrlProps/ctrlProp299.xml><?xml version="1.0" encoding="utf-8"?>
<formControlPr xmlns="http://schemas.microsoft.com/office/spreadsheetml/2009/9/main" objectType="CheckBox" checked="Checked" fmlaLink="$T$39" lockText="1" noThreeD="1"/>
</file>

<file path=xl/ctrlProps/ctrlProp3.xml><?xml version="1.0" encoding="utf-8"?>
<formControlPr xmlns="http://schemas.microsoft.com/office/spreadsheetml/2009/9/main" objectType="CheckBox" fmlaLink="$S$3" lockText="1" noThreeD="1"/>
</file>

<file path=xl/ctrlProps/ctrlProp30.xml><?xml version="1.0" encoding="utf-8"?>
<formControlPr xmlns="http://schemas.microsoft.com/office/spreadsheetml/2009/9/main" objectType="CheckBox" fmlaLink="$U$8" lockText="1" noThreeD="1"/>
</file>

<file path=xl/ctrlProps/ctrlProp300.xml><?xml version="1.0" encoding="utf-8"?>
<formControlPr xmlns="http://schemas.microsoft.com/office/spreadsheetml/2009/9/main" objectType="CheckBox" fmlaLink="$U$39" lockText="1" noThreeD="1"/>
</file>

<file path=xl/ctrlProps/ctrlProp301.xml><?xml version="1.0" encoding="utf-8"?>
<formControlPr xmlns="http://schemas.microsoft.com/office/spreadsheetml/2009/9/main" objectType="CheckBox" fmlaLink="$Q$10" lockText="1" noThreeD="1"/>
</file>

<file path=xl/ctrlProps/ctrlProp302.xml><?xml version="1.0" encoding="utf-8"?>
<formControlPr xmlns="http://schemas.microsoft.com/office/spreadsheetml/2009/9/main" objectType="CheckBox" fmlaLink="$R$10" lockText="1" noThreeD="1"/>
</file>

<file path=xl/ctrlProps/ctrlProp303.xml><?xml version="1.0" encoding="utf-8"?>
<formControlPr xmlns="http://schemas.microsoft.com/office/spreadsheetml/2009/9/main" objectType="CheckBox" fmlaLink="$S$10" lockText="1" noThreeD="1"/>
</file>

<file path=xl/ctrlProps/ctrlProp304.xml><?xml version="1.0" encoding="utf-8"?>
<formControlPr xmlns="http://schemas.microsoft.com/office/spreadsheetml/2009/9/main" objectType="CheckBox" checked="Checked" fmlaLink="$T$10" lockText="1" noThreeD="1"/>
</file>

<file path=xl/ctrlProps/ctrlProp305.xml><?xml version="1.0" encoding="utf-8"?>
<formControlPr xmlns="http://schemas.microsoft.com/office/spreadsheetml/2009/9/main" objectType="CheckBox" fmlaLink="$U$10" lockText="1" noThreeD="1"/>
</file>

<file path=xl/ctrlProps/ctrlProp306.xml><?xml version="1.0" encoding="utf-8"?>
<formControlPr xmlns="http://schemas.microsoft.com/office/spreadsheetml/2009/9/main" objectType="CheckBox" fmlaLink="$Q$40" lockText="1" noThreeD="1"/>
</file>

<file path=xl/ctrlProps/ctrlProp307.xml><?xml version="1.0" encoding="utf-8"?>
<formControlPr xmlns="http://schemas.microsoft.com/office/spreadsheetml/2009/9/main" objectType="CheckBox" fmlaLink="$R$40" lockText="1" noThreeD="1"/>
</file>

<file path=xl/ctrlProps/ctrlProp308.xml><?xml version="1.0" encoding="utf-8"?>
<formControlPr xmlns="http://schemas.microsoft.com/office/spreadsheetml/2009/9/main" objectType="CheckBox" fmlaLink="$S$40" lockText="1" noThreeD="1"/>
</file>

<file path=xl/ctrlProps/ctrlProp309.xml><?xml version="1.0" encoding="utf-8"?>
<formControlPr xmlns="http://schemas.microsoft.com/office/spreadsheetml/2009/9/main" objectType="CheckBox" checked="Checked" fmlaLink="$T$40" lockText="1" noThreeD="1"/>
</file>

<file path=xl/ctrlProps/ctrlProp31.xml><?xml version="1.0" encoding="utf-8"?>
<formControlPr xmlns="http://schemas.microsoft.com/office/spreadsheetml/2009/9/main" objectType="CheckBox" fmlaLink="$Q$9" lockText="1" noThreeD="1"/>
</file>

<file path=xl/ctrlProps/ctrlProp310.xml><?xml version="1.0" encoding="utf-8"?>
<formControlPr xmlns="http://schemas.microsoft.com/office/spreadsheetml/2009/9/main" objectType="CheckBox" fmlaLink="$U$40" lockText="1" noThreeD="1"/>
</file>

<file path=xl/ctrlProps/ctrlProp311.xml><?xml version="1.0" encoding="utf-8"?>
<formControlPr xmlns="http://schemas.microsoft.com/office/spreadsheetml/2009/9/main" objectType="CheckBox" fmlaLink="$Q$10" lockText="1" noThreeD="1"/>
</file>

<file path=xl/ctrlProps/ctrlProp312.xml><?xml version="1.0" encoding="utf-8"?>
<formControlPr xmlns="http://schemas.microsoft.com/office/spreadsheetml/2009/9/main" objectType="CheckBox" fmlaLink="$R$10" lockText="1" noThreeD="1"/>
</file>

<file path=xl/ctrlProps/ctrlProp313.xml><?xml version="1.0" encoding="utf-8"?>
<formControlPr xmlns="http://schemas.microsoft.com/office/spreadsheetml/2009/9/main" objectType="CheckBox" fmlaLink="$S$10" lockText="1" noThreeD="1"/>
</file>

<file path=xl/ctrlProps/ctrlProp314.xml><?xml version="1.0" encoding="utf-8"?>
<formControlPr xmlns="http://schemas.microsoft.com/office/spreadsheetml/2009/9/main" objectType="CheckBox" checked="Checked" fmlaLink="$T$10" lockText="1" noThreeD="1"/>
</file>

<file path=xl/ctrlProps/ctrlProp315.xml><?xml version="1.0" encoding="utf-8"?>
<formControlPr xmlns="http://schemas.microsoft.com/office/spreadsheetml/2009/9/main" objectType="CheckBox" fmlaLink="$U$10" lockText="1" noThreeD="1"/>
</file>

<file path=xl/ctrlProps/ctrlProp316.xml><?xml version="1.0" encoding="utf-8"?>
<formControlPr xmlns="http://schemas.microsoft.com/office/spreadsheetml/2009/9/main" objectType="CheckBox" fmlaLink="$Q$41" lockText="1" noThreeD="1"/>
</file>

<file path=xl/ctrlProps/ctrlProp317.xml><?xml version="1.0" encoding="utf-8"?>
<formControlPr xmlns="http://schemas.microsoft.com/office/spreadsheetml/2009/9/main" objectType="CheckBox" fmlaLink="$R$41" lockText="1" noThreeD="1"/>
</file>

<file path=xl/ctrlProps/ctrlProp318.xml><?xml version="1.0" encoding="utf-8"?>
<formControlPr xmlns="http://schemas.microsoft.com/office/spreadsheetml/2009/9/main" objectType="CheckBox" fmlaLink="$S$41" lockText="1" noThreeD="1"/>
</file>

<file path=xl/ctrlProps/ctrlProp319.xml><?xml version="1.0" encoding="utf-8"?>
<formControlPr xmlns="http://schemas.microsoft.com/office/spreadsheetml/2009/9/main" objectType="CheckBox" checked="Checked" fmlaLink="$T$41" lockText="1" noThreeD="1"/>
</file>

<file path=xl/ctrlProps/ctrlProp32.xml><?xml version="1.0" encoding="utf-8"?>
<formControlPr xmlns="http://schemas.microsoft.com/office/spreadsheetml/2009/9/main" objectType="CheckBox" fmlaLink="$R$9" lockText="1" noThreeD="1"/>
</file>

<file path=xl/ctrlProps/ctrlProp320.xml><?xml version="1.0" encoding="utf-8"?>
<formControlPr xmlns="http://schemas.microsoft.com/office/spreadsheetml/2009/9/main" objectType="CheckBox" fmlaLink="$U$41" lockText="1" noThreeD="1"/>
</file>

<file path=xl/ctrlProps/ctrlProp321.xml><?xml version="1.0" encoding="utf-8"?>
<formControlPr xmlns="http://schemas.microsoft.com/office/spreadsheetml/2009/9/main" objectType="CheckBox" fmlaLink="$Q$10" lockText="1" noThreeD="1"/>
</file>

<file path=xl/ctrlProps/ctrlProp322.xml><?xml version="1.0" encoding="utf-8"?>
<formControlPr xmlns="http://schemas.microsoft.com/office/spreadsheetml/2009/9/main" objectType="CheckBox" fmlaLink="$R$10" lockText="1" noThreeD="1"/>
</file>

<file path=xl/ctrlProps/ctrlProp323.xml><?xml version="1.0" encoding="utf-8"?>
<formControlPr xmlns="http://schemas.microsoft.com/office/spreadsheetml/2009/9/main" objectType="CheckBox" fmlaLink="$S$10" lockText="1" noThreeD="1"/>
</file>

<file path=xl/ctrlProps/ctrlProp324.xml><?xml version="1.0" encoding="utf-8"?>
<formControlPr xmlns="http://schemas.microsoft.com/office/spreadsheetml/2009/9/main" objectType="CheckBox" checked="Checked" fmlaLink="$T$10" lockText="1" noThreeD="1"/>
</file>

<file path=xl/ctrlProps/ctrlProp325.xml><?xml version="1.0" encoding="utf-8"?>
<formControlPr xmlns="http://schemas.microsoft.com/office/spreadsheetml/2009/9/main" objectType="CheckBox" fmlaLink="$U$10" lockText="1" noThreeD="1"/>
</file>

<file path=xl/ctrlProps/ctrlProp326.xml><?xml version="1.0" encoding="utf-8"?>
<formControlPr xmlns="http://schemas.microsoft.com/office/spreadsheetml/2009/9/main" objectType="CheckBox" fmlaLink="$Q$42" lockText="1" noThreeD="1"/>
</file>

<file path=xl/ctrlProps/ctrlProp327.xml><?xml version="1.0" encoding="utf-8"?>
<formControlPr xmlns="http://schemas.microsoft.com/office/spreadsheetml/2009/9/main" objectType="CheckBox" fmlaLink="$R$42" lockText="1" noThreeD="1"/>
</file>

<file path=xl/ctrlProps/ctrlProp328.xml><?xml version="1.0" encoding="utf-8"?>
<formControlPr xmlns="http://schemas.microsoft.com/office/spreadsheetml/2009/9/main" objectType="CheckBox" fmlaLink="$S$42" lockText="1" noThreeD="1"/>
</file>

<file path=xl/ctrlProps/ctrlProp329.xml><?xml version="1.0" encoding="utf-8"?>
<formControlPr xmlns="http://schemas.microsoft.com/office/spreadsheetml/2009/9/main" objectType="CheckBox" checked="Checked" fmlaLink="$T$42" lockText="1" noThreeD="1"/>
</file>

<file path=xl/ctrlProps/ctrlProp33.xml><?xml version="1.0" encoding="utf-8"?>
<formControlPr xmlns="http://schemas.microsoft.com/office/spreadsheetml/2009/9/main" objectType="CheckBox" fmlaLink="$S$9" lockText="1" noThreeD="1"/>
</file>

<file path=xl/ctrlProps/ctrlProp330.xml><?xml version="1.0" encoding="utf-8"?>
<formControlPr xmlns="http://schemas.microsoft.com/office/spreadsheetml/2009/9/main" objectType="CheckBox" fmlaLink="$U$42" lockText="1" noThreeD="1"/>
</file>

<file path=xl/ctrlProps/ctrlProp331.xml><?xml version="1.0" encoding="utf-8"?>
<formControlPr xmlns="http://schemas.microsoft.com/office/spreadsheetml/2009/9/main" objectType="CheckBox" fmlaLink="$Q$10" lockText="1" noThreeD="1"/>
</file>

<file path=xl/ctrlProps/ctrlProp332.xml><?xml version="1.0" encoding="utf-8"?>
<formControlPr xmlns="http://schemas.microsoft.com/office/spreadsheetml/2009/9/main" objectType="CheckBox" fmlaLink="$R$10" lockText="1" noThreeD="1"/>
</file>

<file path=xl/ctrlProps/ctrlProp333.xml><?xml version="1.0" encoding="utf-8"?>
<formControlPr xmlns="http://schemas.microsoft.com/office/spreadsheetml/2009/9/main" objectType="CheckBox" fmlaLink="$S$10" lockText="1" noThreeD="1"/>
</file>

<file path=xl/ctrlProps/ctrlProp334.xml><?xml version="1.0" encoding="utf-8"?>
<formControlPr xmlns="http://schemas.microsoft.com/office/spreadsheetml/2009/9/main" objectType="CheckBox" checked="Checked" fmlaLink="$T$10" lockText="1" noThreeD="1"/>
</file>

<file path=xl/ctrlProps/ctrlProp335.xml><?xml version="1.0" encoding="utf-8"?>
<formControlPr xmlns="http://schemas.microsoft.com/office/spreadsheetml/2009/9/main" objectType="CheckBox" fmlaLink="$U$10" lockText="1" noThreeD="1"/>
</file>

<file path=xl/ctrlProps/ctrlProp336.xml><?xml version="1.0" encoding="utf-8"?>
<formControlPr xmlns="http://schemas.microsoft.com/office/spreadsheetml/2009/9/main" objectType="CheckBox" fmlaLink="$Q$43" lockText="1" noThreeD="1"/>
</file>

<file path=xl/ctrlProps/ctrlProp337.xml><?xml version="1.0" encoding="utf-8"?>
<formControlPr xmlns="http://schemas.microsoft.com/office/spreadsheetml/2009/9/main" objectType="CheckBox" fmlaLink="$R$43" lockText="1" noThreeD="1"/>
</file>

<file path=xl/ctrlProps/ctrlProp338.xml><?xml version="1.0" encoding="utf-8"?>
<formControlPr xmlns="http://schemas.microsoft.com/office/spreadsheetml/2009/9/main" objectType="CheckBox" fmlaLink="$S$43" lockText="1" noThreeD="1"/>
</file>

<file path=xl/ctrlProps/ctrlProp339.xml><?xml version="1.0" encoding="utf-8"?>
<formControlPr xmlns="http://schemas.microsoft.com/office/spreadsheetml/2009/9/main" objectType="CheckBox" fmlaLink="$T$43" lockText="1" noThreeD="1"/>
</file>

<file path=xl/ctrlProps/ctrlProp34.xml><?xml version="1.0" encoding="utf-8"?>
<formControlPr xmlns="http://schemas.microsoft.com/office/spreadsheetml/2009/9/main" objectType="CheckBox" checked="Checked" fmlaLink="$T$9" lockText="1" noThreeD="1"/>
</file>

<file path=xl/ctrlProps/ctrlProp340.xml><?xml version="1.0" encoding="utf-8"?>
<formControlPr xmlns="http://schemas.microsoft.com/office/spreadsheetml/2009/9/main" objectType="CheckBox" fmlaLink="$U$43" lockText="1" noThreeD="1"/>
</file>

<file path=xl/ctrlProps/ctrlProp341.xml><?xml version="1.0" encoding="utf-8"?>
<formControlPr xmlns="http://schemas.microsoft.com/office/spreadsheetml/2009/9/main" objectType="CheckBox" fmlaLink="$Q$10" lockText="1" noThreeD="1"/>
</file>

<file path=xl/ctrlProps/ctrlProp342.xml><?xml version="1.0" encoding="utf-8"?>
<formControlPr xmlns="http://schemas.microsoft.com/office/spreadsheetml/2009/9/main" objectType="CheckBox" fmlaLink="$R$10" lockText="1" noThreeD="1"/>
</file>

<file path=xl/ctrlProps/ctrlProp343.xml><?xml version="1.0" encoding="utf-8"?>
<formControlPr xmlns="http://schemas.microsoft.com/office/spreadsheetml/2009/9/main" objectType="CheckBox" fmlaLink="$S$10" lockText="1" noThreeD="1"/>
</file>

<file path=xl/ctrlProps/ctrlProp344.xml><?xml version="1.0" encoding="utf-8"?>
<formControlPr xmlns="http://schemas.microsoft.com/office/spreadsheetml/2009/9/main" objectType="CheckBox" checked="Checked" fmlaLink="$T$10" lockText="1" noThreeD="1"/>
</file>

<file path=xl/ctrlProps/ctrlProp345.xml><?xml version="1.0" encoding="utf-8"?>
<formControlPr xmlns="http://schemas.microsoft.com/office/spreadsheetml/2009/9/main" objectType="CheckBox" fmlaLink="$U$10" lockText="1" noThreeD="1"/>
</file>

<file path=xl/ctrlProps/ctrlProp346.xml><?xml version="1.0" encoding="utf-8"?>
<formControlPr xmlns="http://schemas.microsoft.com/office/spreadsheetml/2009/9/main" objectType="CheckBox" fmlaLink="$Q$44" lockText="1" noThreeD="1"/>
</file>

<file path=xl/ctrlProps/ctrlProp347.xml><?xml version="1.0" encoding="utf-8"?>
<formControlPr xmlns="http://schemas.microsoft.com/office/spreadsheetml/2009/9/main" objectType="CheckBox" fmlaLink="$R$44" lockText="1" noThreeD="1"/>
</file>

<file path=xl/ctrlProps/ctrlProp348.xml><?xml version="1.0" encoding="utf-8"?>
<formControlPr xmlns="http://schemas.microsoft.com/office/spreadsheetml/2009/9/main" objectType="CheckBox" fmlaLink="$S$44" lockText="1" noThreeD="1"/>
</file>

<file path=xl/ctrlProps/ctrlProp349.xml><?xml version="1.0" encoding="utf-8"?>
<formControlPr xmlns="http://schemas.microsoft.com/office/spreadsheetml/2009/9/main" objectType="CheckBox" checked="Checked" fmlaLink="$T$44" lockText="1" noThreeD="1"/>
</file>

<file path=xl/ctrlProps/ctrlProp35.xml><?xml version="1.0" encoding="utf-8"?>
<formControlPr xmlns="http://schemas.microsoft.com/office/spreadsheetml/2009/9/main" objectType="CheckBox" fmlaLink="$U$9" lockText="1" noThreeD="1"/>
</file>

<file path=xl/ctrlProps/ctrlProp350.xml><?xml version="1.0" encoding="utf-8"?>
<formControlPr xmlns="http://schemas.microsoft.com/office/spreadsheetml/2009/9/main" objectType="CheckBox" fmlaLink="$U$44" lockText="1" noThreeD="1"/>
</file>

<file path=xl/ctrlProps/ctrlProp351.xml><?xml version="1.0" encoding="utf-8"?>
<formControlPr xmlns="http://schemas.microsoft.com/office/spreadsheetml/2009/9/main" objectType="CheckBox" fmlaLink="$Q$10" lockText="1" noThreeD="1"/>
</file>

<file path=xl/ctrlProps/ctrlProp352.xml><?xml version="1.0" encoding="utf-8"?>
<formControlPr xmlns="http://schemas.microsoft.com/office/spreadsheetml/2009/9/main" objectType="CheckBox" fmlaLink="$R$10" lockText="1" noThreeD="1"/>
</file>

<file path=xl/ctrlProps/ctrlProp353.xml><?xml version="1.0" encoding="utf-8"?>
<formControlPr xmlns="http://schemas.microsoft.com/office/spreadsheetml/2009/9/main" objectType="CheckBox" fmlaLink="$S$10" lockText="1" noThreeD="1"/>
</file>

<file path=xl/ctrlProps/ctrlProp354.xml><?xml version="1.0" encoding="utf-8"?>
<formControlPr xmlns="http://schemas.microsoft.com/office/spreadsheetml/2009/9/main" objectType="CheckBox" checked="Checked" fmlaLink="$T$10" lockText="1" noThreeD="1"/>
</file>

<file path=xl/ctrlProps/ctrlProp355.xml><?xml version="1.0" encoding="utf-8"?>
<formControlPr xmlns="http://schemas.microsoft.com/office/spreadsheetml/2009/9/main" objectType="CheckBox" fmlaLink="$U$10" lockText="1" noThreeD="1"/>
</file>

<file path=xl/ctrlProps/ctrlProp356.xml><?xml version="1.0" encoding="utf-8"?>
<formControlPr xmlns="http://schemas.microsoft.com/office/spreadsheetml/2009/9/main" objectType="CheckBox" fmlaLink="$Q$45" lockText="1" noThreeD="1"/>
</file>

<file path=xl/ctrlProps/ctrlProp357.xml><?xml version="1.0" encoding="utf-8"?>
<formControlPr xmlns="http://schemas.microsoft.com/office/spreadsheetml/2009/9/main" objectType="CheckBox" fmlaLink="$R$45" lockText="1" noThreeD="1"/>
</file>

<file path=xl/ctrlProps/ctrlProp358.xml><?xml version="1.0" encoding="utf-8"?>
<formControlPr xmlns="http://schemas.microsoft.com/office/spreadsheetml/2009/9/main" objectType="CheckBox" fmlaLink="$S$45" lockText="1" noThreeD="1"/>
</file>

<file path=xl/ctrlProps/ctrlProp359.xml><?xml version="1.0" encoding="utf-8"?>
<formControlPr xmlns="http://schemas.microsoft.com/office/spreadsheetml/2009/9/main" objectType="CheckBox" checked="Checked" fmlaLink="$T$45" lockText="1" noThreeD="1"/>
</file>

<file path=xl/ctrlProps/ctrlProp36.xml><?xml version="1.0" encoding="utf-8"?>
<formControlPr xmlns="http://schemas.microsoft.com/office/spreadsheetml/2009/9/main" objectType="CheckBox" fmlaLink="$Q$10" lockText="1" noThreeD="1"/>
</file>

<file path=xl/ctrlProps/ctrlProp360.xml><?xml version="1.0" encoding="utf-8"?>
<formControlPr xmlns="http://schemas.microsoft.com/office/spreadsheetml/2009/9/main" objectType="CheckBox" fmlaLink="$U$45" lockText="1" noThreeD="1"/>
</file>

<file path=xl/ctrlProps/ctrlProp361.xml><?xml version="1.0" encoding="utf-8"?>
<formControlPr xmlns="http://schemas.microsoft.com/office/spreadsheetml/2009/9/main" objectType="CheckBox" fmlaLink="$Q$10" lockText="1" noThreeD="1"/>
</file>

<file path=xl/ctrlProps/ctrlProp362.xml><?xml version="1.0" encoding="utf-8"?>
<formControlPr xmlns="http://schemas.microsoft.com/office/spreadsheetml/2009/9/main" objectType="CheckBox" fmlaLink="$R$10" lockText="1" noThreeD="1"/>
</file>

<file path=xl/ctrlProps/ctrlProp363.xml><?xml version="1.0" encoding="utf-8"?>
<formControlPr xmlns="http://schemas.microsoft.com/office/spreadsheetml/2009/9/main" objectType="CheckBox" fmlaLink="$S$10" lockText="1" noThreeD="1"/>
</file>

<file path=xl/ctrlProps/ctrlProp364.xml><?xml version="1.0" encoding="utf-8"?>
<formControlPr xmlns="http://schemas.microsoft.com/office/spreadsheetml/2009/9/main" objectType="CheckBox" checked="Checked" fmlaLink="$T$10" lockText="1" noThreeD="1"/>
</file>

<file path=xl/ctrlProps/ctrlProp365.xml><?xml version="1.0" encoding="utf-8"?>
<formControlPr xmlns="http://schemas.microsoft.com/office/spreadsheetml/2009/9/main" objectType="CheckBox" fmlaLink="$U$10" lockText="1" noThreeD="1"/>
</file>

<file path=xl/ctrlProps/ctrlProp366.xml><?xml version="1.0" encoding="utf-8"?>
<formControlPr xmlns="http://schemas.microsoft.com/office/spreadsheetml/2009/9/main" objectType="CheckBox" fmlaLink="$Q$46" lockText="1" noThreeD="1"/>
</file>

<file path=xl/ctrlProps/ctrlProp367.xml><?xml version="1.0" encoding="utf-8"?>
<formControlPr xmlns="http://schemas.microsoft.com/office/spreadsheetml/2009/9/main" objectType="CheckBox" fmlaLink="$R$46" lockText="1" noThreeD="1"/>
</file>

<file path=xl/ctrlProps/ctrlProp368.xml><?xml version="1.0" encoding="utf-8"?>
<formControlPr xmlns="http://schemas.microsoft.com/office/spreadsheetml/2009/9/main" objectType="CheckBox" fmlaLink="$S$46" lockText="1" noThreeD="1"/>
</file>

<file path=xl/ctrlProps/ctrlProp369.xml><?xml version="1.0" encoding="utf-8"?>
<formControlPr xmlns="http://schemas.microsoft.com/office/spreadsheetml/2009/9/main" objectType="CheckBox" checked="Checked" fmlaLink="$T$46" lockText="1" noThreeD="1"/>
</file>

<file path=xl/ctrlProps/ctrlProp37.xml><?xml version="1.0" encoding="utf-8"?>
<formControlPr xmlns="http://schemas.microsoft.com/office/spreadsheetml/2009/9/main" objectType="CheckBox" fmlaLink="$R$10" lockText="1" noThreeD="1"/>
</file>

<file path=xl/ctrlProps/ctrlProp370.xml><?xml version="1.0" encoding="utf-8"?>
<formControlPr xmlns="http://schemas.microsoft.com/office/spreadsheetml/2009/9/main" objectType="CheckBox" fmlaLink="$U$46" lockText="1" noThreeD="1"/>
</file>

<file path=xl/ctrlProps/ctrlProp371.xml><?xml version="1.0" encoding="utf-8"?>
<formControlPr xmlns="http://schemas.microsoft.com/office/spreadsheetml/2009/9/main" objectType="CheckBox" fmlaLink="$Q$10" lockText="1" noThreeD="1"/>
</file>

<file path=xl/ctrlProps/ctrlProp372.xml><?xml version="1.0" encoding="utf-8"?>
<formControlPr xmlns="http://schemas.microsoft.com/office/spreadsheetml/2009/9/main" objectType="CheckBox" fmlaLink="$R$10" lockText="1" noThreeD="1"/>
</file>

<file path=xl/ctrlProps/ctrlProp373.xml><?xml version="1.0" encoding="utf-8"?>
<formControlPr xmlns="http://schemas.microsoft.com/office/spreadsheetml/2009/9/main" objectType="CheckBox" fmlaLink="$S$10" lockText="1" noThreeD="1"/>
</file>

<file path=xl/ctrlProps/ctrlProp374.xml><?xml version="1.0" encoding="utf-8"?>
<formControlPr xmlns="http://schemas.microsoft.com/office/spreadsheetml/2009/9/main" objectType="CheckBox" checked="Checked" fmlaLink="$T$10" lockText="1" noThreeD="1"/>
</file>

<file path=xl/ctrlProps/ctrlProp375.xml><?xml version="1.0" encoding="utf-8"?>
<formControlPr xmlns="http://schemas.microsoft.com/office/spreadsheetml/2009/9/main" objectType="CheckBox" fmlaLink="$U$10" lockText="1" noThreeD="1"/>
</file>

<file path=xl/ctrlProps/ctrlProp376.xml><?xml version="1.0" encoding="utf-8"?>
<formControlPr xmlns="http://schemas.microsoft.com/office/spreadsheetml/2009/9/main" objectType="CheckBox" fmlaLink="$Q$47" lockText="1" noThreeD="1"/>
</file>

<file path=xl/ctrlProps/ctrlProp377.xml><?xml version="1.0" encoding="utf-8"?>
<formControlPr xmlns="http://schemas.microsoft.com/office/spreadsheetml/2009/9/main" objectType="CheckBox" fmlaLink="$R$47" lockText="1" noThreeD="1"/>
</file>

<file path=xl/ctrlProps/ctrlProp378.xml><?xml version="1.0" encoding="utf-8"?>
<formControlPr xmlns="http://schemas.microsoft.com/office/spreadsheetml/2009/9/main" objectType="CheckBox" fmlaLink="$S$47" lockText="1" noThreeD="1"/>
</file>

<file path=xl/ctrlProps/ctrlProp379.xml><?xml version="1.0" encoding="utf-8"?>
<formControlPr xmlns="http://schemas.microsoft.com/office/spreadsheetml/2009/9/main" objectType="CheckBox" checked="Checked" fmlaLink="$T$47" lockText="1" noThreeD="1"/>
</file>

<file path=xl/ctrlProps/ctrlProp38.xml><?xml version="1.0" encoding="utf-8"?>
<formControlPr xmlns="http://schemas.microsoft.com/office/spreadsheetml/2009/9/main" objectType="CheckBox" fmlaLink="$S$10" lockText="1" noThreeD="1"/>
</file>

<file path=xl/ctrlProps/ctrlProp380.xml><?xml version="1.0" encoding="utf-8"?>
<formControlPr xmlns="http://schemas.microsoft.com/office/spreadsheetml/2009/9/main" objectType="CheckBox" fmlaLink="$U$47" lockText="1" noThreeD="1"/>
</file>

<file path=xl/ctrlProps/ctrlProp381.xml><?xml version="1.0" encoding="utf-8"?>
<formControlPr xmlns="http://schemas.microsoft.com/office/spreadsheetml/2009/9/main" objectType="CheckBox" fmlaLink="$Q$10" lockText="1" noThreeD="1"/>
</file>

<file path=xl/ctrlProps/ctrlProp382.xml><?xml version="1.0" encoding="utf-8"?>
<formControlPr xmlns="http://schemas.microsoft.com/office/spreadsheetml/2009/9/main" objectType="CheckBox" fmlaLink="$R$10" lockText="1" noThreeD="1"/>
</file>

<file path=xl/ctrlProps/ctrlProp383.xml><?xml version="1.0" encoding="utf-8"?>
<formControlPr xmlns="http://schemas.microsoft.com/office/spreadsheetml/2009/9/main" objectType="CheckBox" fmlaLink="$S$10" lockText="1" noThreeD="1"/>
</file>

<file path=xl/ctrlProps/ctrlProp384.xml><?xml version="1.0" encoding="utf-8"?>
<formControlPr xmlns="http://schemas.microsoft.com/office/spreadsheetml/2009/9/main" objectType="CheckBox" checked="Checked" fmlaLink="$T$10" lockText="1" noThreeD="1"/>
</file>

<file path=xl/ctrlProps/ctrlProp385.xml><?xml version="1.0" encoding="utf-8"?>
<formControlPr xmlns="http://schemas.microsoft.com/office/spreadsheetml/2009/9/main" objectType="CheckBox" fmlaLink="$U$10" lockText="1" noThreeD="1"/>
</file>

<file path=xl/ctrlProps/ctrlProp386.xml><?xml version="1.0" encoding="utf-8"?>
<formControlPr xmlns="http://schemas.microsoft.com/office/spreadsheetml/2009/9/main" objectType="CheckBox" fmlaLink="$Q$48" lockText="1" noThreeD="1"/>
</file>

<file path=xl/ctrlProps/ctrlProp387.xml><?xml version="1.0" encoding="utf-8"?>
<formControlPr xmlns="http://schemas.microsoft.com/office/spreadsheetml/2009/9/main" objectType="CheckBox" fmlaLink="$R$48" lockText="1" noThreeD="1"/>
</file>

<file path=xl/ctrlProps/ctrlProp388.xml><?xml version="1.0" encoding="utf-8"?>
<formControlPr xmlns="http://schemas.microsoft.com/office/spreadsheetml/2009/9/main" objectType="CheckBox" fmlaLink="$S$48" lockText="1" noThreeD="1"/>
</file>

<file path=xl/ctrlProps/ctrlProp389.xml><?xml version="1.0" encoding="utf-8"?>
<formControlPr xmlns="http://schemas.microsoft.com/office/spreadsheetml/2009/9/main" objectType="CheckBox" checked="Checked" fmlaLink="$T$48" lockText="1" noThreeD="1"/>
</file>

<file path=xl/ctrlProps/ctrlProp39.xml><?xml version="1.0" encoding="utf-8"?>
<formControlPr xmlns="http://schemas.microsoft.com/office/spreadsheetml/2009/9/main" objectType="CheckBox" checked="Checked" fmlaLink="$T$10" lockText="1" noThreeD="1"/>
</file>

<file path=xl/ctrlProps/ctrlProp390.xml><?xml version="1.0" encoding="utf-8"?>
<formControlPr xmlns="http://schemas.microsoft.com/office/spreadsheetml/2009/9/main" objectType="CheckBox" fmlaLink="$U$48" lockText="1" noThreeD="1"/>
</file>

<file path=xl/ctrlProps/ctrlProp391.xml><?xml version="1.0" encoding="utf-8"?>
<formControlPr xmlns="http://schemas.microsoft.com/office/spreadsheetml/2009/9/main" objectType="CheckBox" fmlaLink="$Q$10" lockText="1" noThreeD="1"/>
</file>

<file path=xl/ctrlProps/ctrlProp392.xml><?xml version="1.0" encoding="utf-8"?>
<formControlPr xmlns="http://schemas.microsoft.com/office/spreadsheetml/2009/9/main" objectType="CheckBox" fmlaLink="$R$10" lockText="1" noThreeD="1"/>
</file>

<file path=xl/ctrlProps/ctrlProp393.xml><?xml version="1.0" encoding="utf-8"?>
<formControlPr xmlns="http://schemas.microsoft.com/office/spreadsheetml/2009/9/main" objectType="CheckBox" fmlaLink="$S$10" lockText="1" noThreeD="1"/>
</file>

<file path=xl/ctrlProps/ctrlProp394.xml><?xml version="1.0" encoding="utf-8"?>
<formControlPr xmlns="http://schemas.microsoft.com/office/spreadsheetml/2009/9/main" objectType="CheckBox" checked="Checked" fmlaLink="$T$10" lockText="1" noThreeD="1"/>
</file>

<file path=xl/ctrlProps/ctrlProp395.xml><?xml version="1.0" encoding="utf-8"?>
<formControlPr xmlns="http://schemas.microsoft.com/office/spreadsheetml/2009/9/main" objectType="CheckBox" fmlaLink="$U$10" lockText="1" noThreeD="1"/>
</file>

<file path=xl/ctrlProps/ctrlProp396.xml><?xml version="1.0" encoding="utf-8"?>
<formControlPr xmlns="http://schemas.microsoft.com/office/spreadsheetml/2009/9/main" objectType="CheckBox" fmlaLink="$Q$49" lockText="1" noThreeD="1"/>
</file>

<file path=xl/ctrlProps/ctrlProp397.xml><?xml version="1.0" encoding="utf-8"?>
<formControlPr xmlns="http://schemas.microsoft.com/office/spreadsheetml/2009/9/main" objectType="CheckBox" fmlaLink="$R$49" lockText="1" noThreeD="1"/>
</file>

<file path=xl/ctrlProps/ctrlProp398.xml><?xml version="1.0" encoding="utf-8"?>
<formControlPr xmlns="http://schemas.microsoft.com/office/spreadsheetml/2009/9/main" objectType="CheckBox" fmlaLink="$S$49" lockText="1" noThreeD="1"/>
</file>

<file path=xl/ctrlProps/ctrlProp399.xml><?xml version="1.0" encoding="utf-8"?>
<formControlPr xmlns="http://schemas.microsoft.com/office/spreadsheetml/2009/9/main" objectType="CheckBox" checked="Checked" fmlaLink="$T$49" lockText="1" noThreeD="1"/>
</file>

<file path=xl/ctrlProps/ctrlProp4.xml><?xml version="1.0" encoding="utf-8"?>
<formControlPr xmlns="http://schemas.microsoft.com/office/spreadsheetml/2009/9/main" objectType="CheckBox" fmlaLink="$T$3" lockText="1" noThreeD="1"/>
</file>

<file path=xl/ctrlProps/ctrlProp40.xml><?xml version="1.0" encoding="utf-8"?>
<formControlPr xmlns="http://schemas.microsoft.com/office/spreadsheetml/2009/9/main" objectType="CheckBox" fmlaLink="$U$10" lockText="1" noThreeD="1"/>
</file>

<file path=xl/ctrlProps/ctrlProp400.xml><?xml version="1.0" encoding="utf-8"?>
<formControlPr xmlns="http://schemas.microsoft.com/office/spreadsheetml/2009/9/main" objectType="CheckBox" fmlaLink="$U$49" lockText="1" noThreeD="1"/>
</file>

<file path=xl/ctrlProps/ctrlProp401.xml><?xml version="1.0" encoding="utf-8"?>
<formControlPr xmlns="http://schemas.microsoft.com/office/spreadsheetml/2009/9/main" objectType="CheckBox" fmlaLink="$Q$10" lockText="1" noThreeD="1"/>
</file>

<file path=xl/ctrlProps/ctrlProp402.xml><?xml version="1.0" encoding="utf-8"?>
<formControlPr xmlns="http://schemas.microsoft.com/office/spreadsheetml/2009/9/main" objectType="CheckBox" fmlaLink="$R$10" lockText="1" noThreeD="1"/>
</file>

<file path=xl/ctrlProps/ctrlProp403.xml><?xml version="1.0" encoding="utf-8"?>
<formControlPr xmlns="http://schemas.microsoft.com/office/spreadsheetml/2009/9/main" objectType="CheckBox" fmlaLink="$S$10" lockText="1" noThreeD="1"/>
</file>

<file path=xl/ctrlProps/ctrlProp404.xml><?xml version="1.0" encoding="utf-8"?>
<formControlPr xmlns="http://schemas.microsoft.com/office/spreadsheetml/2009/9/main" objectType="CheckBox" checked="Checked" fmlaLink="$T$10" lockText="1" noThreeD="1"/>
</file>

<file path=xl/ctrlProps/ctrlProp405.xml><?xml version="1.0" encoding="utf-8"?>
<formControlPr xmlns="http://schemas.microsoft.com/office/spreadsheetml/2009/9/main" objectType="CheckBox" fmlaLink="$U$10" lockText="1" noThreeD="1"/>
</file>

<file path=xl/ctrlProps/ctrlProp406.xml><?xml version="1.0" encoding="utf-8"?>
<formControlPr xmlns="http://schemas.microsoft.com/office/spreadsheetml/2009/9/main" objectType="CheckBox" fmlaLink="$Q$50" lockText="1" noThreeD="1"/>
</file>

<file path=xl/ctrlProps/ctrlProp407.xml><?xml version="1.0" encoding="utf-8"?>
<formControlPr xmlns="http://schemas.microsoft.com/office/spreadsheetml/2009/9/main" objectType="CheckBox" fmlaLink="$R$50" lockText="1" noThreeD="1"/>
</file>

<file path=xl/ctrlProps/ctrlProp408.xml><?xml version="1.0" encoding="utf-8"?>
<formControlPr xmlns="http://schemas.microsoft.com/office/spreadsheetml/2009/9/main" objectType="CheckBox" fmlaLink="$S$50" lockText="1" noThreeD="1"/>
</file>

<file path=xl/ctrlProps/ctrlProp409.xml><?xml version="1.0" encoding="utf-8"?>
<formControlPr xmlns="http://schemas.microsoft.com/office/spreadsheetml/2009/9/main" objectType="CheckBox" checked="Checked" fmlaLink="$T$50" lockText="1" noThreeD="1"/>
</file>

<file path=xl/ctrlProps/ctrlProp41.xml><?xml version="1.0" encoding="utf-8"?>
<formControlPr xmlns="http://schemas.microsoft.com/office/spreadsheetml/2009/9/main" objectType="CheckBox" fmlaLink="$Q$11" lockText="1" noThreeD="1"/>
</file>

<file path=xl/ctrlProps/ctrlProp410.xml><?xml version="1.0" encoding="utf-8"?>
<formControlPr xmlns="http://schemas.microsoft.com/office/spreadsheetml/2009/9/main" objectType="CheckBox" fmlaLink="$U$50" lockText="1" noThreeD="1"/>
</file>

<file path=xl/ctrlProps/ctrlProp411.xml><?xml version="1.0" encoding="utf-8"?>
<formControlPr xmlns="http://schemas.microsoft.com/office/spreadsheetml/2009/9/main" objectType="CheckBox" fmlaLink="$Q$10" lockText="1" noThreeD="1"/>
</file>

<file path=xl/ctrlProps/ctrlProp412.xml><?xml version="1.0" encoding="utf-8"?>
<formControlPr xmlns="http://schemas.microsoft.com/office/spreadsheetml/2009/9/main" objectType="CheckBox" fmlaLink="$R$10" lockText="1" noThreeD="1"/>
</file>

<file path=xl/ctrlProps/ctrlProp413.xml><?xml version="1.0" encoding="utf-8"?>
<formControlPr xmlns="http://schemas.microsoft.com/office/spreadsheetml/2009/9/main" objectType="CheckBox" fmlaLink="$S$10" lockText="1" noThreeD="1"/>
</file>

<file path=xl/ctrlProps/ctrlProp414.xml><?xml version="1.0" encoding="utf-8"?>
<formControlPr xmlns="http://schemas.microsoft.com/office/spreadsheetml/2009/9/main" objectType="CheckBox" checked="Checked" fmlaLink="$T$10" lockText="1" noThreeD="1"/>
</file>

<file path=xl/ctrlProps/ctrlProp415.xml><?xml version="1.0" encoding="utf-8"?>
<formControlPr xmlns="http://schemas.microsoft.com/office/spreadsheetml/2009/9/main" objectType="CheckBox" fmlaLink="$U$10" lockText="1" noThreeD="1"/>
</file>

<file path=xl/ctrlProps/ctrlProp416.xml><?xml version="1.0" encoding="utf-8"?>
<formControlPr xmlns="http://schemas.microsoft.com/office/spreadsheetml/2009/9/main" objectType="CheckBox" fmlaLink="$Q$51" lockText="1" noThreeD="1"/>
</file>

<file path=xl/ctrlProps/ctrlProp417.xml><?xml version="1.0" encoding="utf-8"?>
<formControlPr xmlns="http://schemas.microsoft.com/office/spreadsheetml/2009/9/main" objectType="CheckBox" fmlaLink="$R$51" lockText="1" noThreeD="1"/>
</file>

<file path=xl/ctrlProps/ctrlProp418.xml><?xml version="1.0" encoding="utf-8"?>
<formControlPr xmlns="http://schemas.microsoft.com/office/spreadsheetml/2009/9/main" objectType="CheckBox" fmlaLink="$S$51" lockText="1" noThreeD="1"/>
</file>

<file path=xl/ctrlProps/ctrlProp419.xml><?xml version="1.0" encoding="utf-8"?>
<formControlPr xmlns="http://schemas.microsoft.com/office/spreadsheetml/2009/9/main" objectType="CheckBox" checked="Checked" fmlaLink="$T$51" lockText="1" noThreeD="1"/>
</file>

<file path=xl/ctrlProps/ctrlProp42.xml><?xml version="1.0" encoding="utf-8"?>
<formControlPr xmlns="http://schemas.microsoft.com/office/spreadsheetml/2009/9/main" objectType="CheckBox" fmlaLink="$R$11" lockText="1" noThreeD="1"/>
</file>

<file path=xl/ctrlProps/ctrlProp420.xml><?xml version="1.0" encoding="utf-8"?>
<formControlPr xmlns="http://schemas.microsoft.com/office/spreadsheetml/2009/9/main" objectType="CheckBox" fmlaLink="$U$51" lockText="1" noThreeD="1"/>
</file>

<file path=xl/ctrlProps/ctrlProp421.xml><?xml version="1.0" encoding="utf-8"?>
<formControlPr xmlns="http://schemas.microsoft.com/office/spreadsheetml/2009/9/main" objectType="CheckBox" fmlaLink="$Q$10" lockText="1" noThreeD="1"/>
</file>

<file path=xl/ctrlProps/ctrlProp422.xml><?xml version="1.0" encoding="utf-8"?>
<formControlPr xmlns="http://schemas.microsoft.com/office/spreadsheetml/2009/9/main" objectType="CheckBox" fmlaLink="$R$10" lockText="1" noThreeD="1"/>
</file>

<file path=xl/ctrlProps/ctrlProp423.xml><?xml version="1.0" encoding="utf-8"?>
<formControlPr xmlns="http://schemas.microsoft.com/office/spreadsheetml/2009/9/main" objectType="CheckBox" fmlaLink="$S$10" lockText="1" noThreeD="1"/>
</file>

<file path=xl/ctrlProps/ctrlProp424.xml><?xml version="1.0" encoding="utf-8"?>
<formControlPr xmlns="http://schemas.microsoft.com/office/spreadsheetml/2009/9/main" objectType="CheckBox" checked="Checked" fmlaLink="$T$10" lockText="1" noThreeD="1"/>
</file>

<file path=xl/ctrlProps/ctrlProp425.xml><?xml version="1.0" encoding="utf-8"?>
<formControlPr xmlns="http://schemas.microsoft.com/office/spreadsheetml/2009/9/main" objectType="CheckBox" fmlaLink="$U$10" lockText="1" noThreeD="1"/>
</file>

<file path=xl/ctrlProps/ctrlProp426.xml><?xml version="1.0" encoding="utf-8"?>
<formControlPr xmlns="http://schemas.microsoft.com/office/spreadsheetml/2009/9/main" objectType="CheckBox" fmlaLink="$Q$52" lockText="1" noThreeD="1"/>
</file>

<file path=xl/ctrlProps/ctrlProp427.xml><?xml version="1.0" encoding="utf-8"?>
<formControlPr xmlns="http://schemas.microsoft.com/office/spreadsheetml/2009/9/main" objectType="CheckBox" fmlaLink="$R$52" lockText="1" noThreeD="1"/>
</file>

<file path=xl/ctrlProps/ctrlProp428.xml><?xml version="1.0" encoding="utf-8"?>
<formControlPr xmlns="http://schemas.microsoft.com/office/spreadsheetml/2009/9/main" objectType="CheckBox" fmlaLink="$S$52" lockText="1" noThreeD="1"/>
</file>

<file path=xl/ctrlProps/ctrlProp429.xml><?xml version="1.0" encoding="utf-8"?>
<formControlPr xmlns="http://schemas.microsoft.com/office/spreadsheetml/2009/9/main" objectType="CheckBox" checked="Checked" fmlaLink="$T$52" lockText="1" noThreeD="1"/>
</file>

<file path=xl/ctrlProps/ctrlProp43.xml><?xml version="1.0" encoding="utf-8"?>
<formControlPr xmlns="http://schemas.microsoft.com/office/spreadsheetml/2009/9/main" objectType="CheckBox" fmlaLink="$S$11" lockText="1" noThreeD="1"/>
</file>

<file path=xl/ctrlProps/ctrlProp430.xml><?xml version="1.0" encoding="utf-8"?>
<formControlPr xmlns="http://schemas.microsoft.com/office/spreadsheetml/2009/9/main" objectType="CheckBox" fmlaLink="$U$52" lockText="1" noThreeD="1"/>
</file>

<file path=xl/ctrlProps/ctrlProp431.xml><?xml version="1.0" encoding="utf-8"?>
<formControlPr xmlns="http://schemas.microsoft.com/office/spreadsheetml/2009/9/main" objectType="CheckBox" fmlaLink="$Q$10" lockText="1" noThreeD="1"/>
</file>

<file path=xl/ctrlProps/ctrlProp432.xml><?xml version="1.0" encoding="utf-8"?>
<formControlPr xmlns="http://schemas.microsoft.com/office/spreadsheetml/2009/9/main" objectType="CheckBox" fmlaLink="$R$10" lockText="1" noThreeD="1"/>
</file>

<file path=xl/ctrlProps/ctrlProp433.xml><?xml version="1.0" encoding="utf-8"?>
<formControlPr xmlns="http://schemas.microsoft.com/office/spreadsheetml/2009/9/main" objectType="CheckBox" fmlaLink="$S$10" lockText="1" noThreeD="1"/>
</file>

<file path=xl/ctrlProps/ctrlProp434.xml><?xml version="1.0" encoding="utf-8"?>
<formControlPr xmlns="http://schemas.microsoft.com/office/spreadsheetml/2009/9/main" objectType="CheckBox" checked="Checked" fmlaLink="$T$10" lockText="1" noThreeD="1"/>
</file>

<file path=xl/ctrlProps/ctrlProp435.xml><?xml version="1.0" encoding="utf-8"?>
<formControlPr xmlns="http://schemas.microsoft.com/office/spreadsheetml/2009/9/main" objectType="CheckBox" fmlaLink="$U$10" lockText="1" noThreeD="1"/>
</file>

<file path=xl/ctrlProps/ctrlProp436.xml><?xml version="1.0" encoding="utf-8"?>
<formControlPr xmlns="http://schemas.microsoft.com/office/spreadsheetml/2009/9/main" objectType="CheckBox" fmlaLink="$Q$53" lockText="1" noThreeD="1"/>
</file>

<file path=xl/ctrlProps/ctrlProp437.xml><?xml version="1.0" encoding="utf-8"?>
<formControlPr xmlns="http://schemas.microsoft.com/office/spreadsheetml/2009/9/main" objectType="CheckBox" fmlaLink="$R$53" lockText="1" noThreeD="1"/>
</file>

<file path=xl/ctrlProps/ctrlProp438.xml><?xml version="1.0" encoding="utf-8"?>
<formControlPr xmlns="http://schemas.microsoft.com/office/spreadsheetml/2009/9/main" objectType="CheckBox" fmlaLink="$S$53" lockText="1" noThreeD="1"/>
</file>

<file path=xl/ctrlProps/ctrlProp439.xml><?xml version="1.0" encoding="utf-8"?>
<formControlPr xmlns="http://schemas.microsoft.com/office/spreadsheetml/2009/9/main" objectType="CheckBox" checked="Checked" fmlaLink="$T$53" lockText="1" noThreeD="1"/>
</file>

<file path=xl/ctrlProps/ctrlProp44.xml><?xml version="1.0" encoding="utf-8"?>
<formControlPr xmlns="http://schemas.microsoft.com/office/spreadsheetml/2009/9/main" objectType="CheckBox" checked="Checked" fmlaLink="$T$11" lockText="1" noThreeD="1"/>
</file>

<file path=xl/ctrlProps/ctrlProp440.xml><?xml version="1.0" encoding="utf-8"?>
<formControlPr xmlns="http://schemas.microsoft.com/office/spreadsheetml/2009/9/main" objectType="CheckBox" fmlaLink="$U$53" lockText="1" noThreeD="1"/>
</file>

<file path=xl/ctrlProps/ctrlProp441.xml><?xml version="1.0" encoding="utf-8"?>
<formControlPr xmlns="http://schemas.microsoft.com/office/spreadsheetml/2009/9/main" objectType="CheckBox" fmlaLink="$Q$10" lockText="1" noThreeD="1"/>
</file>

<file path=xl/ctrlProps/ctrlProp442.xml><?xml version="1.0" encoding="utf-8"?>
<formControlPr xmlns="http://schemas.microsoft.com/office/spreadsheetml/2009/9/main" objectType="CheckBox" fmlaLink="$R$10" lockText="1" noThreeD="1"/>
</file>

<file path=xl/ctrlProps/ctrlProp443.xml><?xml version="1.0" encoding="utf-8"?>
<formControlPr xmlns="http://schemas.microsoft.com/office/spreadsheetml/2009/9/main" objectType="CheckBox" fmlaLink="$S$10" lockText="1" noThreeD="1"/>
</file>

<file path=xl/ctrlProps/ctrlProp444.xml><?xml version="1.0" encoding="utf-8"?>
<formControlPr xmlns="http://schemas.microsoft.com/office/spreadsheetml/2009/9/main" objectType="CheckBox" checked="Checked" fmlaLink="$T$10" lockText="1" noThreeD="1"/>
</file>

<file path=xl/ctrlProps/ctrlProp445.xml><?xml version="1.0" encoding="utf-8"?>
<formControlPr xmlns="http://schemas.microsoft.com/office/spreadsheetml/2009/9/main" objectType="CheckBox" fmlaLink="$U$10" lockText="1" noThreeD="1"/>
</file>

<file path=xl/ctrlProps/ctrlProp446.xml><?xml version="1.0" encoding="utf-8"?>
<formControlPr xmlns="http://schemas.microsoft.com/office/spreadsheetml/2009/9/main" objectType="CheckBox" fmlaLink="$Q$54" lockText="1" noThreeD="1"/>
</file>

<file path=xl/ctrlProps/ctrlProp447.xml><?xml version="1.0" encoding="utf-8"?>
<formControlPr xmlns="http://schemas.microsoft.com/office/spreadsheetml/2009/9/main" objectType="CheckBox" fmlaLink="$R$54" lockText="1" noThreeD="1"/>
</file>

<file path=xl/ctrlProps/ctrlProp448.xml><?xml version="1.0" encoding="utf-8"?>
<formControlPr xmlns="http://schemas.microsoft.com/office/spreadsheetml/2009/9/main" objectType="CheckBox" checked="Checked" fmlaLink="$S$54" lockText="1" noThreeD="1"/>
</file>

<file path=xl/ctrlProps/ctrlProp449.xml><?xml version="1.0" encoding="utf-8"?>
<formControlPr xmlns="http://schemas.microsoft.com/office/spreadsheetml/2009/9/main" objectType="CheckBox" fmlaLink="$T$54" lockText="1" noThreeD="1"/>
</file>

<file path=xl/ctrlProps/ctrlProp45.xml><?xml version="1.0" encoding="utf-8"?>
<formControlPr xmlns="http://schemas.microsoft.com/office/spreadsheetml/2009/9/main" objectType="CheckBox" fmlaLink="$U$11" lockText="1" noThreeD="1"/>
</file>

<file path=xl/ctrlProps/ctrlProp450.xml><?xml version="1.0" encoding="utf-8"?>
<formControlPr xmlns="http://schemas.microsoft.com/office/spreadsheetml/2009/9/main" objectType="CheckBox" fmlaLink="$U$54" lockText="1" noThreeD="1"/>
</file>

<file path=xl/ctrlProps/ctrlProp451.xml><?xml version="1.0" encoding="utf-8"?>
<formControlPr xmlns="http://schemas.microsoft.com/office/spreadsheetml/2009/9/main" objectType="CheckBox" fmlaLink="$Q$10" lockText="1" noThreeD="1"/>
</file>

<file path=xl/ctrlProps/ctrlProp452.xml><?xml version="1.0" encoding="utf-8"?>
<formControlPr xmlns="http://schemas.microsoft.com/office/spreadsheetml/2009/9/main" objectType="CheckBox" fmlaLink="$R$10" lockText="1" noThreeD="1"/>
</file>

<file path=xl/ctrlProps/ctrlProp453.xml><?xml version="1.0" encoding="utf-8"?>
<formControlPr xmlns="http://schemas.microsoft.com/office/spreadsheetml/2009/9/main" objectType="CheckBox" fmlaLink="$S$10" lockText="1" noThreeD="1"/>
</file>

<file path=xl/ctrlProps/ctrlProp454.xml><?xml version="1.0" encoding="utf-8"?>
<formControlPr xmlns="http://schemas.microsoft.com/office/spreadsheetml/2009/9/main" objectType="CheckBox" checked="Checked" fmlaLink="$T$10" lockText="1" noThreeD="1"/>
</file>

<file path=xl/ctrlProps/ctrlProp455.xml><?xml version="1.0" encoding="utf-8"?>
<formControlPr xmlns="http://schemas.microsoft.com/office/spreadsheetml/2009/9/main" objectType="CheckBox" fmlaLink="$U$10" lockText="1" noThreeD="1"/>
</file>

<file path=xl/ctrlProps/ctrlProp456.xml><?xml version="1.0" encoding="utf-8"?>
<formControlPr xmlns="http://schemas.microsoft.com/office/spreadsheetml/2009/9/main" objectType="CheckBox" fmlaLink="$Q$55" lockText="1" noThreeD="1"/>
</file>

<file path=xl/ctrlProps/ctrlProp457.xml><?xml version="1.0" encoding="utf-8"?>
<formControlPr xmlns="http://schemas.microsoft.com/office/spreadsheetml/2009/9/main" objectType="CheckBox" fmlaLink="$R$55" lockText="1" noThreeD="1"/>
</file>

<file path=xl/ctrlProps/ctrlProp458.xml><?xml version="1.0" encoding="utf-8"?>
<formControlPr xmlns="http://schemas.microsoft.com/office/spreadsheetml/2009/9/main" objectType="CheckBox" checked="Checked" fmlaLink="$S$55" lockText="1" noThreeD="1"/>
</file>

<file path=xl/ctrlProps/ctrlProp459.xml><?xml version="1.0" encoding="utf-8"?>
<formControlPr xmlns="http://schemas.microsoft.com/office/spreadsheetml/2009/9/main" objectType="CheckBox" fmlaLink="$T$55" lockText="1" noThreeD="1"/>
</file>

<file path=xl/ctrlProps/ctrlProp46.xml><?xml version="1.0" encoding="utf-8"?>
<formControlPr xmlns="http://schemas.microsoft.com/office/spreadsheetml/2009/9/main" objectType="CheckBox" fmlaLink="$Q$12" lockText="1" noThreeD="1"/>
</file>

<file path=xl/ctrlProps/ctrlProp460.xml><?xml version="1.0" encoding="utf-8"?>
<formControlPr xmlns="http://schemas.microsoft.com/office/spreadsheetml/2009/9/main" objectType="CheckBox" fmlaLink="$U$55" lockText="1" noThreeD="1"/>
</file>

<file path=xl/ctrlProps/ctrlProp461.xml><?xml version="1.0" encoding="utf-8"?>
<formControlPr xmlns="http://schemas.microsoft.com/office/spreadsheetml/2009/9/main" objectType="CheckBox" fmlaLink="$Q$10" lockText="1" noThreeD="1"/>
</file>

<file path=xl/ctrlProps/ctrlProp462.xml><?xml version="1.0" encoding="utf-8"?>
<formControlPr xmlns="http://schemas.microsoft.com/office/spreadsheetml/2009/9/main" objectType="CheckBox" fmlaLink="$R$10" lockText="1" noThreeD="1"/>
</file>

<file path=xl/ctrlProps/ctrlProp463.xml><?xml version="1.0" encoding="utf-8"?>
<formControlPr xmlns="http://schemas.microsoft.com/office/spreadsheetml/2009/9/main" objectType="CheckBox" fmlaLink="$S$10" lockText="1" noThreeD="1"/>
</file>

<file path=xl/ctrlProps/ctrlProp464.xml><?xml version="1.0" encoding="utf-8"?>
<formControlPr xmlns="http://schemas.microsoft.com/office/spreadsheetml/2009/9/main" objectType="CheckBox" checked="Checked" fmlaLink="$T$10" lockText="1" noThreeD="1"/>
</file>

<file path=xl/ctrlProps/ctrlProp465.xml><?xml version="1.0" encoding="utf-8"?>
<formControlPr xmlns="http://schemas.microsoft.com/office/spreadsheetml/2009/9/main" objectType="CheckBox" fmlaLink="$U$10" lockText="1" noThreeD="1"/>
</file>

<file path=xl/ctrlProps/ctrlProp466.xml><?xml version="1.0" encoding="utf-8"?>
<formControlPr xmlns="http://schemas.microsoft.com/office/spreadsheetml/2009/9/main" objectType="CheckBox" fmlaLink="$Q$56" lockText="1" noThreeD="1"/>
</file>

<file path=xl/ctrlProps/ctrlProp467.xml><?xml version="1.0" encoding="utf-8"?>
<formControlPr xmlns="http://schemas.microsoft.com/office/spreadsheetml/2009/9/main" objectType="CheckBox" fmlaLink="$R$56" lockText="1" noThreeD="1"/>
</file>

<file path=xl/ctrlProps/ctrlProp468.xml><?xml version="1.0" encoding="utf-8"?>
<formControlPr xmlns="http://schemas.microsoft.com/office/spreadsheetml/2009/9/main" objectType="CheckBox" checked="Checked" fmlaLink="$S$56" lockText="1" noThreeD="1"/>
</file>

<file path=xl/ctrlProps/ctrlProp469.xml><?xml version="1.0" encoding="utf-8"?>
<formControlPr xmlns="http://schemas.microsoft.com/office/spreadsheetml/2009/9/main" objectType="CheckBox" fmlaLink="$T$56" lockText="1" noThreeD="1"/>
</file>

<file path=xl/ctrlProps/ctrlProp47.xml><?xml version="1.0" encoding="utf-8"?>
<formControlPr xmlns="http://schemas.microsoft.com/office/spreadsheetml/2009/9/main" objectType="CheckBox" fmlaLink="$R$12" lockText="1" noThreeD="1"/>
</file>

<file path=xl/ctrlProps/ctrlProp470.xml><?xml version="1.0" encoding="utf-8"?>
<formControlPr xmlns="http://schemas.microsoft.com/office/spreadsheetml/2009/9/main" objectType="CheckBox" fmlaLink="$U$56" lockText="1" noThreeD="1"/>
</file>

<file path=xl/ctrlProps/ctrlProp471.xml><?xml version="1.0" encoding="utf-8"?>
<formControlPr xmlns="http://schemas.microsoft.com/office/spreadsheetml/2009/9/main" objectType="CheckBox" fmlaLink="$Q$10" lockText="1" noThreeD="1"/>
</file>

<file path=xl/ctrlProps/ctrlProp472.xml><?xml version="1.0" encoding="utf-8"?>
<formControlPr xmlns="http://schemas.microsoft.com/office/spreadsheetml/2009/9/main" objectType="CheckBox" fmlaLink="$R$10" lockText="1" noThreeD="1"/>
</file>

<file path=xl/ctrlProps/ctrlProp473.xml><?xml version="1.0" encoding="utf-8"?>
<formControlPr xmlns="http://schemas.microsoft.com/office/spreadsheetml/2009/9/main" objectType="CheckBox" fmlaLink="$S$10" lockText="1" noThreeD="1"/>
</file>

<file path=xl/ctrlProps/ctrlProp474.xml><?xml version="1.0" encoding="utf-8"?>
<formControlPr xmlns="http://schemas.microsoft.com/office/spreadsheetml/2009/9/main" objectType="CheckBox" checked="Checked" fmlaLink="$T$10" lockText="1" noThreeD="1"/>
</file>

<file path=xl/ctrlProps/ctrlProp475.xml><?xml version="1.0" encoding="utf-8"?>
<formControlPr xmlns="http://schemas.microsoft.com/office/spreadsheetml/2009/9/main" objectType="CheckBox" fmlaLink="$U$10" lockText="1" noThreeD="1"/>
</file>

<file path=xl/ctrlProps/ctrlProp476.xml><?xml version="1.0" encoding="utf-8"?>
<formControlPr xmlns="http://schemas.microsoft.com/office/spreadsheetml/2009/9/main" objectType="CheckBox" fmlaLink="$Q$57" lockText="1" noThreeD="1"/>
</file>

<file path=xl/ctrlProps/ctrlProp477.xml><?xml version="1.0" encoding="utf-8"?>
<formControlPr xmlns="http://schemas.microsoft.com/office/spreadsheetml/2009/9/main" objectType="CheckBox" fmlaLink="$R$57" lockText="1" noThreeD="1"/>
</file>

<file path=xl/ctrlProps/ctrlProp478.xml><?xml version="1.0" encoding="utf-8"?>
<formControlPr xmlns="http://schemas.microsoft.com/office/spreadsheetml/2009/9/main" objectType="CheckBox" checked="Checked" fmlaLink="$S$57" lockText="1" noThreeD="1"/>
</file>

<file path=xl/ctrlProps/ctrlProp479.xml><?xml version="1.0" encoding="utf-8"?>
<formControlPr xmlns="http://schemas.microsoft.com/office/spreadsheetml/2009/9/main" objectType="CheckBox" fmlaLink="$T$57" lockText="1" noThreeD="1"/>
</file>

<file path=xl/ctrlProps/ctrlProp48.xml><?xml version="1.0" encoding="utf-8"?>
<formControlPr xmlns="http://schemas.microsoft.com/office/spreadsheetml/2009/9/main" objectType="CheckBox" fmlaLink="$S$12" lockText="1" noThreeD="1"/>
</file>

<file path=xl/ctrlProps/ctrlProp480.xml><?xml version="1.0" encoding="utf-8"?>
<formControlPr xmlns="http://schemas.microsoft.com/office/spreadsheetml/2009/9/main" objectType="CheckBox" fmlaLink="$U$57" lockText="1" noThreeD="1"/>
</file>

<file path=xl/ctrlProps/ctrlProp481.xml><?xml version="1.0" encoding="utf-8"?>
<formControlPr xmlns="http://schemas.microsoft.com/office/spreadsheetml/2009/9/main" objectType="CheckBox" fmlaLink="$Q$10" lockText="1" noThreeD="1"/>
</file>

<file path=xl/ctrlProps/ctrlProp482.xml><?xml version="1.0" encoding="utf-8"?>
<formControlPr xmlns="http://schemas.microsoft.com/office/spreadsheetml/2009/9/main" objectType="CheckBox" fmlaLink="$R$10" lockText="1" noThreeD="1"/>
</file>

<file path=xl/ctrlProps/ctrlProp483.xml><?xml version="1.0" encoding="utf-8"?>
<formControlPr xmlns="http://schemas.microsoft.com/office/spreadsheetml/2009/9/main" objectType="CheckBox" fmlaLink="$S$10" lockText="1" noThreeD="1"/>
</file>

<file path=xl/ctrlProps/ctrlProp484.xml><?xml version="1.0" encoding="utf-8"?>
<formControlPr xmlns="http://schemas.microsoft.com/office/spreadsheetml/2009/9/main" objectType="CheckBox" checked="Checked" fmlaLink="$T$10" lockText="1" noThreeD="1"/>
</file>

<file path=xl/ctrlProps/ctrlProp485.xml><?xml version="1.0" encoding="utf-8"?>
<formControlPr xmlns="http://schemas.microsoft.com/office/spreadsheetml/2009/9/main" objectType="CheckBox" fmlaLink="$U$10" lockText="1" noThreeD="1"/>
</file>

<file path=xl/ctrlProps/ctrlProp486.xml><?xml version="1.0" encoding="utf-8"?>
<formControlPr xmlns="http://schemas.microsoft.com/office/spreadsheetml/2009/9/main" objectType="CheckBox" fmlaLink="$Q$58" lockText="1" noThreeD="1"/>
</file>

<file path=xl/ctrlProps/ctrlProp487.xml><?xml version="1.0" encoding="utf-8"?>
<formControlPr xmlns="http://schemas.microsoft.com/office/spreadsheetml/2009/9/main" objectType="CheckBox" fmlaLink="$R$58" lockText="1" noThreeD="1"/>
</file>

<file path=xl/ctrlProps/ctrlProp488.xml><?xml version="1.0" encoding="utf-8"?>
<formControlPr xmlns="http://schemas.microsoft.com/office/spreadsheetml/2009/9/main" objectType="CheckBox" checked="Checked" fmlaLink="$S$58" lockText="1" noThreeD="1"/>
</file>

<file path=xl/ctrlProps/ctrlProp489.xml><?xml version="1.0" encoding="utf-8"?>
<formControlPr xmlns="http://schemas.microsoft.com/office/spreadsheetml/2009/9/main" objectType="CheckBox" fmlaLink="$T$58" lockText="1" noThreeD="1"/>
</file>

<file path=xl/ctrlProps/ctrlProp49.xml><?xml version="1.0" encoding="utf-8"?>
<formControlPr xmlns="http://schemas.microsoft.com/office/spreadsheetml/2009/9/main" objectType="CheckBox" fmlaLink="$T$12" lockText="1" noThreeD="1"/>
</file>

<file path=xl/ctrlProps/ctrlProp490.xml><?xml version="1.0" encoding="utf-8"?>
<formControlPr xmlns="http://schemas.microsoft.com/office/spreadsheetml/2009/9/main" objectType="CheckBox" fmlaLink="$U$58" lockText="1" noThreeD="1"/>
</file>

<file path=xl/ctrlProps/ctrlProp491.xml><?xml version="1.0" encoding="utf-8"?>
<formControlPr xmlns="http://schemas.microsoft.com/office/spreadsheetml/2009/9/main" objectType="CheckBox" fmlaLink="$Q$10" lockText="1" noThreeD="1"/>
</file>

<file path=xl/ctrlProps/ctrlProp492.xml><?xml version="1.0" encoding="utf-8"?>
<formControlPr xmlns="http://schemas.microsoft.com/office/spreadsheetml/2009/9/main" objectType="CheckBox" fmlaLink="$R$10" lockText="1" noThreeD="1"/>
</file>

<file path=xl/ctrlProps/ctrlProp493.xml><?xml version="1.0" encoding="utf-8"?>
<formControlPr xmlns="http://schemas.microsoft.com/office/spreadsheetml/2009/9/main" objectType="CheckBox" fmlaLink="$S$10" lockText="1" noThreeD="1"/>
</file>

<file path=xl/ctrlProps/ctrlProp494.xml><?xml version="1.0" encoding="utf-8"?>
<formControlPr xmlns="http://schemas.microsoft.com/office/spreadsheetml/2009/9/main" objectType="CheckBox" checked="Checked" fmlaLink="$T$10" lockText="1" noThreeD="1"/>
</file>

<file path=xl/ctrlProps/ctrlProp495.xml><?xml version="1.0" encoding="utf-8"?>
<formControlPr xmlns="http://schemas.microsoft.com/office/spreadsheetml/2009/9/main" objectType="CheckBox" fmlaLink="$U$10" lockText="1" noThreeD="1"/>
</file>

<file path=xl/ctrlProps/ctrlProp496.xml><?xml version="1.0" encoding="utf-8"?>
<formControlPr xmlns="http://schemas.microsoft.com/office/spreadsheetml/2009/9/main" objectType="CheckBox" checked="Checked" fmlaLink="$Q$59" lockText="1" noThreeD="1"/>
</file>

<file path=xl/ctrlProps/ctrlProp497.xml><?xml version="1.0" encoding="utf-8"?>
<formControlPr xmlns="http://schemas.microsoft.com/office/spreadsheetml/2009/9/main" objectType="CheckBox" fmlaLink="$R$59" lockText="1" noThreeD="1"/>
</file>

<file path=xl/ctrlProps/ctrlProp498.xml><?xml version="1.0" encoding="utf-8"?>
<formControlPr xmlns="http://schemas.microsoft.com/office/spreadsheetml/2009/9/main" objectType="CheckBox" fmlaLink="$S$59" lockText="1" noThreeD="1"/>
</file>

<file path=xl/ctrlProps/ctrlProp499.xml><?xml version="1.0" encoding="utf-8"?>
<formControlPr xmlns="http://schemas.microsoft.com/office/spreadsheetml/2009/9/main" objectType="CheckBox" fmlaLink="$T$59" lockText="1" noThreeD="1"/>
</file>

<file path=xl/ctrlProps/ctrlProp5.xml><?xml version="1.0" encoding="utf-8"?>
<formControlPr xmlns="http://schemas.microsoft.com/office/spreadsheetml/2009/9/main" objectType="CheckBox" fmlaLink="$U$3" lockText="1" noThreeD="1"/>
</file>

<file path=xl/ctrlProps/ctrlProp50.xml><?xml version="1.0" encoding="utf-8"?>
<formControlPr xmlns="http://schemas.microsoft.com/office/spreadsheetml/2009/9/main" objectType="CheckBox" fmlaLink="$U$12" lockText="1" noThreeD="1"/>
</file>

<file path=xl/ctrlProps/ctrlProp500.xml><?xml version="1.0" encoding="utf-8"?>
<formControlPr xmlns="http://schemas.microsoft.com/office/spreadsheetml/2009/9/main" objectType="CheckBox" fmlaLink="$U$59" lockText="1" noThreeD="1"/>
</file>

<file path=xl/ctrlProps/ctrlProp501.xml><?xml version="1.0" encoding="utf-8"?>
<formControlPr xmlns="http://schemas.microsoft.com/office/spreadsheetml/2009/9/main" objectType="CheckBox" fmlaLink="$Q$10" lockText="1" noThreeD="1"/>
</file>

<file path=xl/ctrlProps/ctrlProp502.xml><?xml version="1.0" encoding="utf-8"?>
<formControlPr xmlns="http://schemas.microsoft.com/office/spreadsheetml/2009/9/main" objectType="CheckBox" fmlaLink="$R$10" lockText="1" noThreeD="1"/>
</file>

<file path=xl/ctrlProps/ctrlProp503.xml><?xml version="1.0" encoding="utf-8"?>
<formControlPr xmlns="http://schemas.microsoft.com/office/spreadsheetml/2009/9/main" objectType="CheckBox" fmlaLink="$S$10" lockText="1" noThreeD="1"/>
</file>

<file path=xl/ctrlProps/ctrlProp504.xml><?xml version="1.0" encoding="utf-8"?>
<formControlPr xmlns="http://schemas.microsoft.com/office/spreadsheetml/2009/9/main" objectType="CheckBox" checked="Checked" fmlaLink="$T$10" lockText="1" noThreeD="1"/>
</file>

<file path=xl/ctrlProps/ctrlProp505.xml><?xml version="1.0" encoding="utf-8"?>
<formControlPr xmlns="http://schemas.microsoft.com/office/spreadsheetml/2009/9/main" objectType="CheckBox" fmlaLink="$U$10" lockText="1" noThreeD="1"/>
</file>

<file path=xl/ctrlProps/ctrlProp506.xml><?xml version="1.0" encoding="utf-8"?>
<formControlPr xmlns="http://schemas.microsoft.com/office/spreadsheetml/2009/9/main" objectType="CheckBox" checked="Checked" fmlaLink="$Q$60" lockText="1" noThreeD="1"/>
</file>

<file path=xl/ctrlProps/ctrlProp507.xml><?xml version="1.0" encoding="utf-8"?>
<formControlPr xmlns="http://schemas.microsoft.com/office/spreadsheetml/2009/9/main" objectType="CheckBox" fmlaLink="$R$60" lockText="1" noThreeD="1"/>
</file>

<file path=xl/ctrlProps/ctrlProp508.xml><?xml version="1.0" encoding="utf-8"?>
<formControlPr xmlns="http://schemas.microsoft.com/office/spreadsheetml/2009/9/main" objectType="CheckBox" fmlaLink="$S$60" lockText="1" noThreeD="1"/>
</file>

<file path=xl/ctrlProps/ctrlProp509.xml><?xml version="1.0" encoding="utf-8"?>
<formControlPr xmlns="http://schemas.microsoft.com/office/spreadsheetml/2009/9/main" objectType="CheckBox" fmlaLink="$T$60" lockText="1" noThreeD="1"/>
</file>

<file path=xl/ctrlProps/ctrlProp51.xml><?xml version="1.0" encoding="utf-8"?>
<formControlPr xmlns="http://schemas.microsoft.com/office/spreadsheetml/2009/9/main" objectType="CheckBox" fmlaLink="$Q$13" lockText="1" noThreeD="1"/>
</file>

<file path=xl/ctrlProps/ctrlProp510.xml><?xml version="1.0" encoding="utf-8"?>
<formControlPr xmlns="http://schemas.microsoft.com/office/spreadsheetml/2009/9/main" objectType="CheckBox" fmlaLink="$U$60" lockText="1" noThreeD="1"/>
</file>

<file path=xl/ctrlProps/ctrlProp511.xml><?xml version="1.0" encoding="utf-8"?>
<formControlPr xmlns="http://schemas.microsoft.com/office/spreadsheetml/2009/9/main" objectType="CheckBox" fmlaLink="$Q$10" lockText="1" noThreeD="1"/>
</file>

<file path=xl/ctrlProps/ctrlProp512.xml><?xml version="1.0" encoding="utf-8"?>
<formControlPr xmlns="http://schemas.microsoft.com/office/spreadsheetml/2009/9/main" objectType="CheckBox" fmlaLink="$R$10" lockText="1" noThreeD="1"/>
</file>

<file path=xl/ctrlProps/ctrlProp513.xml><?xml version="1.0" encoding="utf-8"?>
<formControlPr xmlns="http://schemas.microsoft.com/office/spreadsheetml/2009/9/main" objectType="CheckBox" fmlaLink="$S$10" lockText="1" noThreeD="1"/>
</file>

<file path=xl/ctrlProps/ctrlProp514.xml><?xml version="1.0" encoding="utf-8"?>
<formControlPr xmlns="http://schemas.microsoft.com/office/spreadsheetml/2009/9/main" objectType="CheckBox" checked="Checked" fmlaLink="$T$10" lockText="1" noThreeD="1"/>
</file>

<file path=xl/ctrlProps/ctrlProp515.xml><?xml version="1.0" encoding="utf-8"?>
<formControlPr xmlns="http://schemas.microsoft.com/office/spreadsheetml/2009/9/main" objectType="CheckBox" fmlaLink="$U$10" lockText="1" noThreeD="1"/>
</file>

<file path=xl/ctrlProps/ctrlProp516.xml><?xml version="1.0" encoding="utf-8"?>
<formControlPr xmlns="http://schemas.microsoft.com/office/spreadsheetml/2009/9/main" objectType="CheckBox" checked="Checked" fmlaLink="$Q$61" lockText="1" noThreeD="1"/>
</file>

<file path=xl/ctrlProps/ctrlProp517.xml><?xml version="1.0" encoding="utf-8"?>
<formControlPr xmlns="http://schemas.microsoft.com/office/spreadsheetml/2009/9/main" objectType="CheckBox" fmlaLink="$R$61" lockText="1" noThreeD="1"/>
</file>

<file path=xl/ctrlProps/ctrlProp518.xml><?xml version="1.0" encoding="utf-8"?>
<formControlPr xmlns="http://schemas.microsoft.com/office/spreadsheetml/2009/9/main" objectType="CheckBox" fmlaLink="$S$61" lockText="1" noThreeD="1"/>
</file>

<file path=xl/ctrlProps/ctrlProp519.xml><?xml version="1.0" encoding="utf-8"?>
<formControlPr xmlns="http://schemas.microsoft.com/office/spreadsheetml/2009/9/main" objectType="CheckBox" fmlaLink="$T$61" lockText="1" noThreeD="1"/>
</file>

<file path=xl/ctrlProps/ctrlProp52.xml><?xml version="1.0" encoding="utf-8"?>
<formControlPr xmlns="http://schemas.microsoft.com/office/spreadsheetml/2009/9/main" objectType="CheckBox" fmlaLink="$R$13" lockText="1" noThreeD="1"/>
</file>

<file path=xl/ctrlProps/ctrlProp520.xml><?xml version="1.0" encoding="utf-8"?>
<formControlPr xmlns="http://schemas.microsoft.com/office/spreadsheetml/2009/9/main" objectType="CheckBox" fmlaLink="$U$61" lockText="1" noThreeD="1"/>
</file>

<file path=xl/ctrlProps/ctrlProp521.xml><?xml version="1.0" encoding="utf-8"?>
<formControlPr xmlns="http://schemas.microsoft.com/office/spreadsheetml/2009/9/main" objectType="CheckBox" fmlaLink="$Q$10" lockText="1" noThreeD="1"/>
</file>

<file path=xl/ctrlProps/ctrlProp522.xml><?xml version="1.0" encoding="utf-8"?>
<formControlPr xmlns="http://schemas.microsoft.com/office/spreadsheetml/2009/9/main" objectType="CheckBox" fmlaLink="$R$10" lockText="1" noThreeD="1"/>
</file>

<file path=xl/ctrlProps/ctrlProp523.xml><?xml version="1.0" encoding="utf-8"?>
<formControlPr xmlns="http://schemas.microsoft.com/office/spreadsheetml/2009/9/main" objectType="CheckBox" fmlaLink="$S$10" lockText="1" noThreeD="1"/>
</file>

<file path=xl/ctrlProps/ctrlProp524.xml><?xml version="1.0" encoding="utf-8"?>
<formControlPr xmlns="http://schemas.microsoft.com/office/spreadsheetml/2009/9/main" objectType="CheckBox" checked="Checked" fmlaLink="$T$10" lockText="1" noThreeD="1"/>
</file>

<file path=xl/ctrlProps/ctrlProp525.xml><?xml version="1.0" encoding="utf-8"?>
<formControlPr xmlns="http://schemas.microsoft.com/office/spreadsheetml/2009/9/main" objectType="CheckBox" fmlaLink="$U$10" lockText="1" noThreeD="1"/>
</file>

<file path=xl/ctrlProps/ctrlProp526.xml><?xml version="1.0" encoding="utf-8"?>
<formControlPr xmlns="http://schemas.microsoft.com/office/spreadsheetml/2009/9/main" objectType="CheckBox" checked="Checked" fmlaLink="$Q$62" lockText="1" noThreeD="1"/>
</file>

<file path=xl/ctrlProps/ctrlProp527.xml><?xml version="1.0" encoding="utf-8"?>
<formControlPr xmlns="http://schemas.microsoft.com/office/spreadsheetml/2009/9/main" objectType="CheckBox" fmlaLink="$R$62" lockText="1" noThreeD="1"/>
</file>

<file path=xl/ctrlProps/ctrlProp528.xml><?xml version="1.0" encoding="utf-8"?>
<formControlPr xmlns="http://schemas.microsoft.com/office/spreadsheetml/2009/9/main" objectType="CheckBox" checked="Checked" fmlaLink="$S$62" lockText="1" noThreeD="1"/>
</file>

<file path=xl/ctrlProps/ctrlProp529.xml><?xml version="1.0" encoding="utf-8"?>
<formControlPr xmlns="http://schemas.microsoft.com/office/spreadsheetml/2009/9/main" objectType="CheckBox" fmlaLink="$T$62" lockText="1" noThreeD="1"/>
</file>

<file path=xl/ctrlProps/ctrlProp53.xml><?xml version="1.0" encoding="utf-8"?>
<formControlPr xmlns="http://schemas.microsoft.com/office/spreadsheetml/2009/9/main" objectType="CheckBox" fmlaLink="$S$13" lockText="1" noThreeD="1"/>
</file>

<file path=xl/ctrlProps/ctrlProp530.xml><?xml version="1.0" encoding="utf-8"?>
<formControlPr xmlns="http://schemas.microsoft.com/office/spreadsheetml/2009/9/main" objectType="CheckBox" fmlaLink="$U$62" lockText="1" noThreeD="1"/>
</file>

<file path=xl/ctrlProps/ctrlProp531.xml><?xml version="1.0" encoding="utf-8"?>
<formControlPr xmlns="http://schemas.microsoft.com/office/spreadsheetml/2009/9/main" objectType="CheckBox" fmlaLink="$Q$10" lockText="1" noThreeD="1"/>
</file>

<file path=xl/ctrlProps/ctrlProp532.xml><?xml version="1.0" encoding="utf-8"?>
<formControlPr xmlns="http://schemas.microsoft.com/office/spreadsheetml/2009/9/main" objectType="CheckBox" fmlaLink="$R$10" lockText="1" noThreeD="1"/>
</file>

<file path=xl/ctrlProps/ctrlProp533.xml><?xml version="1.0" encoding="utf-8"?>
<formControlPr xmlns="http://schemas.microsoft.com/office/spreadsheetml/2009/9/main" objectType="CheckBox" fmlaLink="$S$10" lockText="1" noThreeD="1"/>
</file>

<file path=xl/ctrlProps/ctrlProp534.xml><?xml version="1.0" encoding="utf-8"?>
<formControlPr xmlns="http://schemas.microsoft.com/office/spreadsheetml/2009/9/main" objectType="CheckBox" checked="Checked" fmlaLink="$T$10" lockText="1" noThreeD="1"/>
</file>

<file path=xl/ctrlProps/ctrlProp535.xml><?xml version="1.0" encoding="utf-8"?>
<formControlPr xmlns="http://schemas.microsoft.com/office/spreadsheetml/2009/9/main" objectType="CheckBox" fmlaLink="$U$10" lockText="1" noThreeD="1"/>
</file>

<file path=xl/ctrlProps/ctrlProp536.xml><?xml version="1.0" encoding="utf-8"?>
<formControlPr xmlns="http://schemas.microsoft.com/office/spreadsheetml/2009/9/main" objectType="CheckBox" fmlaLink="$Q$10" lockText="1" noThreeD="1"/>
</file>

<file path=xl/ctrlProps/ctrlProp537.xml><?xml version="1.0" encoding="utf-8"?>
<formControlPr xmlns="http://schemas.microsoft.com/office/spreadsheetml/2009/9/main" objectType="CheckBox" fmlaLink="$R$10" lockText="1" noThreeD="1"/>
</file>

<file path=xl/ctrlProps/ctrlProp538.xml><?xml version="1.0" encoding="utf-8"?>
<formControlPr xmlns="http://schemas.microsoft.com/office/spreadsheetml/2009/9/main" objectType="CheckBox" fmlaLink="$S$10" lockText="1" noThreeD="1"/>
</file>

<file path=xl/ctrlProps/ctrlProp539.xml><?xml version="1.0" encoding="utf-8"?>
<formControlPr xmlns="http://schemas.microsoft.com/office/spreadsheetml/2009/9/main" objectType="CheckBox" checked="Checked" fmlaLink="$T$10" lockText="1" noThreeD="1"/>
</file>

<file path=xl/ctrlProps/ctrlProp54.xml><?xml version="1.0" encoding="utf-8"?>
<formControlPr xmlns="http://schemas.microsoft.com/office/spreadsheetml/2009/9/main" objectType="CheckBox" checked="Checked" fmlaLink="$T$13" lockText="1" noThreeD="1"/>
</file>

<file path=xl/ctrlProps/ctrlProp540.xml><?xml version="1.0" encoding="utf-8"?>
<formControlPr xmlns="http://schemas.microsoft.com/office/spreadsheetml/2009/9/main" objectType="CheckBox" fmlaLink="$U$10" lockText="1" noThreeD="1"/>
</file>

<file path=xl/ctrlProps/ctrlProp541.xml><?xml version="1.0" encoding="utf-8"?>
<formControlPr xmlns="http://schemas.microsoft.com/office/spreadsheetml/2009/9/main" objectType="CheckBox" fmlaLink="$Q$63" lockText="1" noThreeD="1"/>
</file>

<file path=xl/ctrlProps/ctrlProp542.xml><?xml version="1.0" encoding="utf-8"?>
<formControlPr xmlns="http://schemas.microsoft.com/office/spreadsheetml/2009/9/main" objectType="CheckBox" checked="Checked" fmlaLink="$R$63" lockText="1" noThreeD="1"/>
</file>

<file path=xl/ctrlProps/ctrlProp543.xml><?xml version="1.0" encoding="utf-8"?>
<formControlPr xmlns="http://schemas.microsoft.com/office/spreadsheetml/2009/9/main" objectType="CheckBox" fmlaLink="$S$63" lockText="1" noThreeD="1"/>
</file>

<file path=xl/ctrlProps/ctrlProp544.xml><?xml version="1.0" encoding="utf-8"?>
<formControlPr xmlns="http://schemas.microsoft.com/office/spreadsheetml/2009/9/main" objectType="CheckBox" fmlaLink="$T$63" lockText="1" noThreeD="1"/>
</file>

<file path=xl/ctrlProps/ctrlProp545.xml><?xml version="1.0" encoding="utf-8"?>
<formControlPr xmlns="http://schemas.microsoft.com/office/spreadsheetml/2009/9/main" objectType="CheckBox" fmlaLink="$U$63" lockText="1" noThreeD="1"/>
</file>

<file path=xl/ctrlProps/ctrlProp546.xml><?xml version="1.0" encoding="utf-8"?>
<formControlPr xmlns="http://schemas.microsoft.com/office/spreadsheetml/2009/9/main" objectType="CheckBox" checked="Checked" fmlaLink="$B$13" lockText="1" noThreeD="1"/>
</file>

<file path=xl/ctrlProps/ctrlProp547.xml><?xml version="1.0" encoding="utf-8"?>
<formControlPr xmlns="http://schemas.microsoft.com/office/spreadsheetml/2009/9/main" objectType="CheckBox" checked="Checked" fmlaLink="$C$13" lockText="1" noThreeD="1"/>
</file>

<file path=xl/ctrlProps/ctrlProp548.xml><?xml version="1.0" encoding="utf-8"?>
<formControlPr xmlns="http://schemas.microsoft.com/office/spreadsheetml/2009/9/main" objectType="CheckBox" checked="Checked" fmlaLink="$D$13" lockText="1" noThreeD="1"/>
</file>

<file path=xl/ctrlProps/ctrlProp549.xml><?xml version="1.0" encoding="utf-8"?>
<formControlPr xmlns="http://schemas.microsoft.com/office/spreadsheetml/2009/9/main" objectType="CheckBox" checked="Checked" fmlaLink="$E$13" lockText="1" noThreeD="1"/>
</file>

<file path=xl/ctrlProps/ctrlProp55.xml><?xml version="1.0" encoding="utf-8"?>
<formControlPr xmlns="http://schemas.microsoft.com/office/spreadsheetml/2009/9/main" objectType="CheckBox" fmlaLink="$U$13" lockText="1" noThreeD="1"/>
</file>

<file path=xl/ctrlProps/ctrlProp550.xml><?xml version="1.0" encoding="utf-8"?>
<formControlPr xmlns="http://schemas.microsoft.com/office/spreadsheetml/2009/9/main" objectType="CheckBox" checked="Checked" fmlaLink="$F$13" lockText="1" noThreeD="1"/>
</file>

<file path=xl/ctrlProps/ctrlProp551.xml><?xml version="1.0" encoding="utf-8"?>
<formControlPr xmlns="http://schemas.microsoft.com/office/spreadsheetml/2009/9/main" objectType="CheckBox" checked="Checked" fmlaLink="$C$17" lockText="1" noThreeD="1"/>
</file>

<file path=xl/ctrlProps/ctrlProp552.xml><?xml version="1.0" encoding="utf-8"?>
<formControlPr xmlns="http://schemas.microsoft.com/office/spreadsheetml/2009/9/main" objectType="CheckBox" checked="Checked" fmlaLink="$D$17" lockText="1" noThreeD="1"/>
</file>

<file path=xl/ctrlProps/ctrlProp553.xml><?xml version="1.0" encoding="utf-8"?>
<formControlPr xmlns="http://schemas.microsoft.com/office/spreadsheetml/2009/9/main" objectType="CheckBox" checked="Checked" fmlaLink="$E$17" lockText="1" noThreeD="1"/>
</file>

<file path=xl/ctrlProps/ctrlProp554.xml><?xml version="1.0" encoding="utf-8"?>
<formControlPr xmlns="http://schemas.microsoft.com/office/spreadsheetml/2009/9/main" objectType="CheckBox" checked="Checked" fmlaLink="$B$17" lockText="1" noThreeD="1"/>
</file>

<file path=xl/ctrlProps/ctrlProp56.xml><?xml version="1.0" encoding="utf-8"?>
<formControlPr xmlns="http://schemas.microsoft.com/office/spreadsheetml/2009/9/main" objectType="CheckBox" fmlaLink="$Q$14" lockText="1" noThreeD="1"/>
</file>

<file path=xl/ctrlProps/ctrlProp57.xml><?xml version="1.0" encoding="utf-8"?>
<formControlPr xmlns="http://schemas.microsoft.com/office/spreadsheetml/2009/9/main" objectType="CheckBox" fmlaLink="$R$14" lockText="1" noThreeD="1"/>
</file>

<file path=xl/ctrlProps/ctrlProp58.xml><?xml version="1.0" encoding="utf-8"?>
<formControlPr xmlns="http://schemas.microsoft.com/office/spreadsheetml/2009/9/main" objectType="CheckBox" fmlaLink="$S$14" lockText="1" noThreeD="1"/>
</file>

<file path=xl/ctrlProps/ctrlProp59.xml><?xml version="1.0" encoding="utf-8"?>
<formControlPr xmlns="http://schemas.microsoft.com/office/spreadsheetml/2009/9/main" objectType="CheckBox" checked="Checked" fmlaLink="$T$14" lockText="1" noThreeD="1"/>
</file>

<file path=xl/ctrlProps/ctrlProp6.xml><?xml version="1.0" encoding="utf-8"?>
<formControlPr xmlns="http://schemas.microsoft.com/office/spreadsheetml/2009/9/main" objectType="CheckBox" fmlaLink="$Q$4" lockText="1" noThreeD="1"/>
</file>

<file path=xl/ctrlProps/ctrlProp60.xml><?xml version="1.0" encoding="utf-8"?>
<formControlPr xmlns="http://schemas.microsoft.com/office/spreadsheetml/2009/9/main" objectType="CheckBox" fmlaLink="$U$14" lockText="1" noThreeD="1"/>
</file>

<file path=xl/ctrlProps/ctrlProp61.xml><?xml version="1.0" encoding="utf-8"?>
<formControlPr xmlns="http://schemas.microsoft.com/office/spreadsheetml/2009/9/main" objectType="CheckBox" fmlaLink="$Q$15" lockText="1" noThreeD="1"/>
</file>

<file path=xl/ctrlProps/ctrlProp62.xml><?xml version="1.0" encoding="utf-8"?>
<formControlPr xmlns="http://schemas.microsoft.com/office/spreadsheetml/2009/9/main" objectType="CheckBox" fmlaLink="$R$15" lockText="1" noThreeD="1"/>
</file>

<file path=xl/ctrlProps/ctrlProp63.xml><?xml version="1.0" encoding="utf-8"?>
<formControlPr xmlns="http://schemas.microsoft.com/office/spreadsheetml/2009/9/main" objectType="CheckBox" fmlaLink="$S$15" lockText="1" noThreeD="1"/>
</file>

<file path=xl/ctrlProps/ctrlProp64.xml><?xml version="1.0" encoding="utf-8"?>
<formControlPr xmlns="http://schemas.microsoft.com/office/spreadsheetml/2009/9/main" objectType="CheckBox" checked="Checked" fmlaLink="$T$15" lockText="1" noThreeD="1"/>
</file>

<file path=xl/ctrlProps/ctrlProp65.xml><?xml version="1.0" encoding="utf-8"?>
<formControlPr xmlns="http://schemas.microsoft.com/office/spreadsheetml/2009/9/main" objectType="CheckBox" fmlaLink="$U$15" lockText="1" noThreeD="1"/>
</file>

<file path=xl/ctrlProps/ctrlProp66.xml><?xml version="1.0" encoding="utf-8"?>
<formControlPr xmlns="http://schemas.microsoft.com/office/spreadsheetml/2009/9/main" objectType="CheckBox" fmlaLink="$Q$16" lockText="1" noThreeD="1"/>
</file>

<file path=xl/ctrlProps/ctrlProp67.xml><?xml version="1.0" encoding="utf-8"?>
<formControlPr xmlns="http://schemas.microsoft.com/office/spreadsheetml/2009/9/main" objectType="CheckBox" fmlaLink="$R$16" lockText="1" noThreeD="1"/>
</file>

<file path=xl/ctrlProps/ctrlProp68.xml><?xml version="1.0" encoding="utf-8"?>
<formControlPr xmlns="http://schemas.microsoft.com/office/spreadsheetml/2009/9/main" objectType="CheckBox" fmlaLink="$S$16" lockText="1" noThreeD="1"/>
</file>

<file path=xl/ctrlProps/ctrlProp69.xml><?xml version="1.0" encoding="utf-8"?>
<formControlPr xmlns="http://schemas.microsoft.com/office/spreadsheetml/2009/9/main" objectType="CheckBox" checked="Checked" fmlaLink="$T$16" lockText="1" noThreeD="1"/>
</file>

<file path=xl/ctrlProps/ctrlProp7.xml><?xml version="1.0" encoding="utf-8"?>
<formControlPr xmlns="http://schemas.microsoft.com/office/spreadsheetml/2009/9/main" objectType="CheckBox" fmlaLink="$R$4" lockText="1" noThreeD="1"/>
</file>

<file path=xl/ctrlProps/ctrlProp70.xml><?xml version="1.0" encoding="utf-8"?>
<formControlPr xmlns="http://schemas.microsoft.com/office/spreadsheetml/2009/9/main" objectType="CheckBox" checked="Checked" fmlaLink="$U$16" lockText="1" noThreeD="1"/>
</file>

<file path=xl/ctrlProps/ctrlProp71.xml><?xml version="1.0" encoding="utf-8"?>
<formControlPr xmlns="http://schemas.microsoft.com/office/spreadsheetml/2009/9/main" objectType="CheckBox" fmlaLink="$Q$10" lockText="1" noThreeD="1"/>
</file>

<file path=xl/ctrlProps/ctrlProp72.xml><?xml version="1.0" encoding="utf-8"?>
<formControlPr xmlns="http://schemas.microsoft.com/office/spreadsheetml/2009/9/main" objectType="CheckBox" fmlaLink="$R$10" lockText="1" noThreeD="1"/>
</file>

<file path=xl/ctrlProps/ctrlProp73.xml><?xml version="1.0" encoding="utf-8"?>
<formControlPr xmlns="http://schemas.microsoft.com/office/spreadsheetml/2009/9/main" objectType="CheckBox" fmlaLink="$S$10" lockText="1" noThreeD="1"/>
</file>

<file path=xl/ctrlProps/ctrlProp74.xml><?xml version="1.0" encoding="utf-8"?>
<formControlPr xmlns="http://schemas.microsoft.com/office/spreadsheetml/2009/9/main" objectType="CheckBox" checked="Checked" fmlaLink="$T$10" lockText="1" noThreeD="1"/>
</file>

<file path=xl/ctrlProps/ctrlProp75.xml><?xml version="1.0" encoding="utf-8"?>
<formControlPr xmlns="http://schemas.microsoft.com/office/spreadsheetml/2009/9/main" objectType="CheckBox" fmlaLink="$U$10" lockText="1" noThreeD="1"/>
</file>

<file path=xl/ctrlProps/ctrlProp76.xml><?xml version="1.0" encoding="utf-8"?>
<formControlPr xmlns="http://schemas.microsoft.com/office/spreadsheetml/2009/9/main" objectType="CheckBox" fmlaLink="$Q$17" lockText="1" noThreeD="1"/>
</file>

<file path=xl/ctrlProps/ctrlProp77.xml><?xml version="1.0" encoding="utf-8"?>
<formControlPr xmlns="http://schemas.microsoft.com/office/spreadsheetml/2009/9/main" objectType="CheckBox" fmlaLink="$R$17" lockText="1" noThreeD="1"/>
</file>

<file path=xl/ctrlProps/ctrlProp78.xml><?xml version="1.0" encoding="utf-8"?>
<formControlPr xmlns="http://schemas.microsoft.com/office/spreadsheetml/2009/9/main" objectType="CheckBox" fmlaLink="$S$17" lockText="1" noThreeD="1"/>
</file>

<file path=xl/ctrlProps/ctrlProp79.xml><?xml version="1.0" encoding="utf-8"?>
<formControlPr xmlns="http://schemas.microsoft.com/office/spreadsheetml/2009/9/main" objectType="CheckBox" fmlaLink="$T$17" lockText="1" noThreeD="1"/>
</file>

<file path=xl/ctrlProps/ctrlProp8.xml><?xml version="1.0" encoding="utf-8"?>
<formControlPr xmlns="http://schemas.microsoft.com/office/spreadsheetml/2009/9/main" objectType="CheckBox" fmlaLink="$S$4" lockText="1" noThreeD="1"/>
</file>

<file path=xl/ctrlProps/ctrlProp80.xml><?xml version="1.0" encoding="utf-8"?>
<formControlPr xmlns="http://schemas.microsoft.com/office/spreadsheetml/2009/9/main" objectType="CheckBox" fmlaLink="$U$17" lockText="1" noThreeD="1"/>
</file>

<file path=xl/ctrlProps/ctrlProp81.xml><?xml version="1.0" encoding="utf-8"?>
<formControlPr xmlns="http://schemas.microsoft.com/office/spreadsheetml/2009/9/main" objectType="CheckBox" fmlaLink="$Q$10" lockText="1" noThreeD="1"/>
</file>

<file path=xl/ctrlProps/ctrlProp82.xml><?xml version="1.0" encoding="utf-8"?>
<formControlPr xmlns="http://schemas.microsoft.com/office/spreadsheetml/2009/9/main" objectType="CheckBox" fmlaLink="$R$10" lockText="1" noThreeD="1"/>
</file>

<file path=xl/ctrlProps/ctrlProp83.xml><?xml version="1.0" encoding="utf-8"?>
<formControlPr xmlns="http://schemas.microsoft.com/office/spreadsheetml/2009/9/main" objectType="CheckBox" fmlaLink="$S$10" lockText="1" noThreeD="1"/>
</file>

<file path=xl/ctrlProps/ctrlProp84.xml><?xml version="1.0" encoding="utf-8"?>
<formControlPr xmlns="http://schemas.microsoft.com/office/spreadsheetml/2009/9/main" objectType="CheckBox" checked="Checked" fmlaLink="$T$10" lockText="1" noThreeD="1"/>
</file>

<file path=xl/ctrlProps/ctrlProp85.xml><?xml version="1.0" encoding="utf-8"?>
<formControlPr xmlns="http://schemas.microsoft.com/office/spreadsheetml/2009/9/main" objectType="CheckBox" fmlaLink="$U$10" lockText="1" noThreeD="1"/>
</file>

<file path=xl/ctrlProps/ctrlProp86.xml><?xml version="1.0" encoding="utf-8"?>
<formControlPr xmlns="http://schemas.microsoft.com/office/spreadsheetml/2009/9/main" objectType="CheckBox" fmlaLink="$Q$18" lockText="1" noThreeD="1"/>
</file>

<file path=xl/ctrlProps/ctrlProp87.xml><?xml version="1.0" encoding="utf-8"?>
<formControlPr xmlns="http://schemas.microsoft.com/office/spreadsheetml/2009/9/main" objectType="CheckBox" fmlaLink="$R$18" lockText="1" noThreeD="1"/>
</file>

<file path=xl/ctrlProps/ctrlProp88.xml><?xml version="1.0" encoding="utf-8"?>
<formControlPr xmlns="http://schemas.microsoft.com/office/spreadsheetml/2009/9/main" objectType="CheckBox" fmlaLink="$S$18" lockText="1" noThreeD="1"/>
</file>

<file path=xl/ctrlProps/ctrlProp89.xml><?xml version="1.0" encoding="utf-8"?>
<formControlPr xmlns="http://schemas.microsoft.com/office/spreadsheetml/2009/9/main" objectType="CheckBox" checked="Checked" fmlaLink="$T$18" lockText="1" noThreeD="1"/>
</file>

<file path=xl/ctrlProps/ctrlProp9.xml><?xml version="1.0" encoding="utf-8"?>
<formControlPr xmlns="http://schemas.microsoft.com/office/spreadsheetml/2009/9/main" objectType="CheckBox" fmlaLink="$T$4" lockText="1" noThreeD="1"/>
</file>

<file path=xl/ctrlProps/ctrlProp90.xml><?xml version="1.0" encoding="utf-8"?>
<formControlPr xmlns="http://schemas.microsoft.com/office/spreadsheetml/2009/9/main" objectType="CheckBox" fmlaLink="$U$18" lockText="1" noThreeD="1"/>
</file>

<file path=xl/ctrlProps/ctrlProp91.xml><?xml version="1.0" encoding="utf-8"?>
<formControlPr xmlns="http://schemas.microsoft.com/office/spreadsheetml/2009/9/main" objectType="CheckBox" fmlaLink="$Q$10" lockText="1" noThreeD="1"/>
</file>

<file path=xl/ctrlProps/ctrlProp92.xml><?xml version="1.0" encoding="utf-8"?>
<formControlPr xmlns="http://schemas.microsoft.com/office/spreadsheetml/2009/9/main" objectType="CheckBox" fmlaLink="$R$10" lockText="1" noThreeD="1"/>
</file>

<file path=xl/ctrlProps/ctrlProp93.xml><?xml version="1.0" encoding="utf-8"?>
<formControlPr xmlns="http://schemas.microsoft.com/office/spreadsheetml/2009/9/main" objectType="CheckBox" fmlaLink="$S$10" lockText="1" noThreeD="1"/>
</file>

<file path=xl/ctrlProps/ctrlProp94.xml><?xml version="1.0" encoding="utf-8"?>
<formControlPr xmlns="http://schemas.microsoft.com/office/spreadsheetml/2009/9/main" objectType="CheckBox" checked="Checked" fmlaLink="$T$10" lockText="1" noThreeD="1"/>
</file>

<file path=xl/ctrlProps/ctrlProp95.xml><?xml version="1.0" encoding="utf-8"?>
<formControlPr xmlns="http://schemas.microsoft.com/office/spreadsheetml/2009/9/main" objectType="CheckBox" fmlaLink="$U$10" lockText="1" noThreeD="1"/>
</file>

<file path=xl/ctrlProps/ctrlProp96.xml><?xml version="1.0" encoding="utf-8"?>
<formControlPr xmlns="http://schemas.microsoft.com/office/spreadsheetml/2009/9/main" objectType="CheckBox" fmlaLink="$Q$19" lockText="1" noThreeD="1"/>
</file>

<file path=xl/ctrlProps/ctrlProp97.xml><?xml version="1.0" encoding="utf-8"?>
<formControlPr xmlns="http://schemas.microsoft.com/office/spreadsheetml/2009/9/main" objectType="CheckBox" fmlaLink="$R$19" lockText="1" noThreeD="1"/>
</file>

<file path=xl/ctrlProps/ctrlProp98.xml><?xml version="1.0" encoding="utf-8"?>
<formControlPr xmlns="http://schemas.microsoft.com/office/spreadsheetml/2009/9/main" objectType="CheckBox" fmlaLink="$S$19" lockText="1" noThreeD="1"/>
</file>

<file path=xl/ctrlProps/ctrlProp99.xml><?xml version="1.0" encoding="utf-8"?>
<formControlPr xmlns="http://schemas.microsoft.com/office/spreadsheetml/2009/9/main" objectType="CheckBox" fmlaLink="$T$19" lockText="1" noThreeD="1"/>
</file>

<file path=xl/drawings/_rels/vmlDrawing2.v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295275</xdr:colOff>
          <xdr:row>15</xdr:row>
          <xdr:rowOff>161925</xdr:rowOff>
        </xdr:from>
        <xdr:to>
          <xdr:col>2</xdr:col>
          <xdr:colOff>542925</xdr:colOff>
          <xdr:row>17</xdr:row>
          <xdr:rowOff>9525</xdr:rowOff>
        </xdr:to>
        <xdr:sp macro="" textlink="">
          <xdr:nvSpPr>
            <xdr:cNvPr id="2055" name="Check Box 7" descr="אופציונלי" hidden="1">
              <a:extLst>
                <a:ext uri="{63B3BB69-23CF-44E3-9099-C40C66FF867C}">
                  <a14:compatExt spid="_x0000_s2055"/>
                </a:ext>
                <a:ext uri="{FF2B5EF4-FFF2-40B4-BE49-F238E27FC236}">
                  <a16:creationId xmlns:a16="http://schemas.microsoft.com/office/drawing/2014/main" xmlns=""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15</xdr:row>
          <xdr:rowOff>161925</xdr:rowOff>
        </xdr:from>
        <xdr:to>
          <xdr:col>3</xdr:col>
          <xdr:colOff>485775</xdr:colOff>
          <xdr:row>16</xdr:row>
          <xdr:rowOff>180975</xdr:rowOff>
        </xdr:to>
        <xdr:sp macro="" textlink="">
          <xdr:nvSpPr>
            <xdr:cNvPr id="2056" name="Check Box 8" descr="לא רלוונטי" hidden="1">
              <a:extLst>
                <a:ext uri="{63B3BB69-23CF-44E3-9099-C40C66FF867C}">
                  <a14:compatExt spid="_x0000_s2056"/>
                </a:ext>
                <a:ext uri="{FF2B5EF4-FFF2-40B4-BE49-F238E27FC236}">
                  <a16:creationId xmlns:a16="http://schemas.microsoft.com/office/drawing/2014/main" xmlns=""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15</xdr:row>
          <xdr:rowOff>161925</xdr:rowOff>
        </xdr:from>
        <xdr:to>
          <xdr:col>4</xdr:col>
          <xdr:colOff>504825</xdr:colOff>
          <xdr:row>16</xdr:row>
          <xdr:rowOff>161925</xdr:rowOff>
        </xdr:to>
        <xdr:sp macro="" textlink="">
          <xdr:nvSpPr>
            <xdr:cNvPr id="2057" name="Check Box 9" descr="ידיעה" hidden="1">
              <a:extLst>
                <a:ext uri="{63B3BB69-23CF-44E3-9099-C40C66FF867C}">
                  <a14:compatExt spid="_x0000_s2057"/>
                </a:ext>
                <a:ext uri="{FF2B5EF4-FFF2-40B4-BE49-F238E27FC236}">
                  <a16:creationId xmlns:a16="http://schemas.microsoft.com/office/drawing/2014/main" xmlns=""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295275</xdr:colOff>
          <xdr:row>11</xdr:row>
          <xdr:rowOff>161925</xdr:rowOff>
        </xdr:from>
        <xdr:to>
          <xdr:col>1</xdr:col>
          <xdr:colOff>485775</xdr:colOff>
          <xdr:row>13</xdr:row>
          <xdr:rowOff>9525</xdr:rowOff>
        </xdr:to>
        <xdr:sp macro="" textlink="">
          <xdr:nvSpPr>
            <xdr:cNvPr id="2058" name="Check Box 10" descr="וירטואלי" hidden="1">
              <a:extLst>
                <a:ext uri="{63B3BB69-23CF-44E3-9099-C40C66FF867C}">
                  <a14:compatExt spid="_x0000_s2058"/>
                </a:ext>
                <a:ext uri="{FF2B5EF4-FFF2-40B4-BE49-F238E27FC236}">
                  <a16:creationId xmlns:a16="http://schemas.microsoft.com/office/drawing/2014/main" xmlns=""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295275</xdr:colOff>
          <xdr:row>11</xdr:row>
          <xdr:rowOff>161925</xdr:rowOff>
        </xdr:from>
        <xdr:to>
          <xdr:col>2</xdr:col>
          <xdr:colOff>504825</xdr:colOff>
          <xdr:row>13</xdr:row>
          <xdr:rowOff>0</xdr:rowOff>
        </xdr:to>
        <xdr:sp macro="" textlink="">
          <xdr:nvSpPr>
            <xdr:cNvPr id="2059" name="Check Box 11" descr="ממ&quot;ש" hidden="1">
              <a:extLst>
                <a:ext uri="{63B3BB69-23CF-44E3-9099-C40C66FF867C}">
                  <a14:compatExt spid="_x0000_s2059"/>
                </a:ext>
                <a:ext uri="{FF2B5EF4-FFF2-40B4-BE49-F238E27FC236}">
                  <a16:creationId xmlns:a16="http://schemas.microsoft.com/office/drawing/2014/main" xmlns=""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11</xdr:row>
          <xdr:rowOff>161925</xdr:rowOff>
        </xdr:from>
        <xdr:to>
          <xdr:col>3</xdr:col>
          <xdr:colOff>523875</xdr:colOff>
          <xdr:row>13</xdr:row>
          <xdr:rowOff>0</xdr:rowOff>
        </xdr:to>
        <xdr:sp macro="" textlink="">
          <xdr:nvSpPr>
            <xdr:cNvPr id="2060" name="Check Box 12" descr="תמ&quot;ר" hidden="1">
              <a:extLst>
                <a:ext uri="{63B3BB69-23CF-44E3-9099-C40C66FF867C}">
                  <a14:compatExt spid="_x0000_s2060"/>
                </a:ext>
                <a:ext uri="{FF2B5EF4-FFF2-40B4-BE49-F238E27FC236}">
                  <a16:creationId xmlns:a16="http://schemas.microsoft.com/office/drawing/2014/main" xmlns=""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11</xdr:row>
          <xdr:rowOff>161925</xdr:rowOff>
        </xdr:from>
        <xdr:to>
          <xdr:col>4</xdr:col>
          <xdr:colOff>485775</xdr:colOff>
          <xdr:row>13</xdr:row>
          <xdr:rowOff>0</xdr:rowOff>
        </xdr:to>
        <xdr:sp macro="" textlink="">
          <xdr:nvSpPr>
            <xdr:cNvPr id="2061" name="Check Box 13" descr="תח&quot;צ" hidden="1">
              <a:extLst>
                <a:ext uri="{63B3BB69-23CF-44E3-9099-C40C66FF867C}">
                  <a14:compatExt spid="_x0000_s2061"/>
                </a:ext>
                <a:ext uri="{FF2B5EF4-FFF2-40B4-BE49-F238E27FC236}">
                  <a16:creationId xmlns:a16="http://schemas.microsoft.com/office/drawing/2014/main" xmlns=""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11</xdr:row>
          <xdr:rowOff>161925</xdr:rowOff>
        </xdr:from>
        <xdr:to>
          <xdr:col>5</xdr:col>
          <xdr:colOff>504825</xdr:colOff>
          <xdr:row>13</xdr:row>
          <xdr:rowOff>9525</xdr:rowOff>
        </xdr:to>
        <xdr:sp macro="" textlink="">
          <xdr:nvSpPr>
            <xdr:cNvPr id="2062" name="Check Box 14" descr="תח&quot;צ רכבתי" hidden="1">
              <a:extLst>
                <a:ext uri="{63B3BB69-23CF-44E3-9099-C40C66FF867C}">
                  <a14:compatExt spid="_x0000_s2062"/>
                </a:ext>
                <a:ext uri="{FF2B5EF4-FFF2-40B4-BE49-F238E27FC236}">
                  <a16:creationId xmlns:a16="http://schemas.microsoft.com/office/drawing/2014/main" xmlns=""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304800</xdr:colOff>
          <xdr:row>15</xdr:row>
          <xdr:rowOff>180975</xdr:rowOff>
        </xdr:from>
        <xdr:to>
          <xdr:col>1</xdr:col>
          <xdr:colOff>561975</xdr:colOff>
          <xdr:row>17</xdr:row>
          <xdr:rowOff>0</xdr:rowOff>
        </xdr:to>
        <xdr:sp macro="" textlink="">
          <xdr:nvSpPr>
            <xdr:cNvPr id="2063" name="Check Box 15" descr="מחוייב" hidden="1">
              <a:extLst>
                <a:ext uri="{63B3BB69-23CF-44E3-9099-C40C66FF867C}">
                  <a14:compatExt spid="_x0000_s2063"/>
                </a:ext>
                <a:ext uri="{FF2B5EF4-FFF2-40B4-BE49-F238E27FC236}">
                  <a16:creationId xmlns:a16="http://schemas.microsoft.com/office/drawing/2014/main" xmlns=""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2</xdr:row>
          <xdr:rowOff>9525</xdr:rowOff>
        </xdr:from>
        <xdr:to>
          <xdr:col>16</xdr:col>
          <xdr:colOff>485775</xdr:colOff>
          <xdr:row>2</xdr:row>
          <xdr:rowOff>200025</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xmlns=""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2</xdr:row>
          <xdr:rowOff>0</xdr:rowOff>
        </xdr:from>
        <xdr:to>
          <xdr:col>17</xdr:col>
          <xdr:colOff>390525</xdr:colOff>
          <xdr:row>2</xdr:row>
          <xdr:rowOff>200025</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xmlns=""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2</xdr:row>
          <xdr:rowOff>0</xdr:rowOff>
        </xdr:from>
        <xdr:to>
          <xdr:col>18</xdr:col>
          <xdr:colOff>390525</xdr:colOff>
          <xdr:row>2</xdr:row>
          <xdr:rowOff>200025</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xmlns=""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2</xdr:row>
          <xdr:rowOff>0</xdr:rowOff>
        </xdr:from>
        <xdr:to>
          <xdr:col>19</xdr:col>
          <xdr:colOff>390525</xdr:colOff>
          <xdr:row>2</xdr:row>
          <xdr:rowOff>200025</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xmlns=""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2</xdr:row>
          <xdr:rowOff>0</xdr:rowOff>
        </xdr:from>
        <xdr:to>
          <xdr:col>20</xdr:col>
          <xdr:colOff>390525</xdr:colOff>
          <xdr:row>2</xdr:row>
          <xdr:rowOff>200025</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xmlns="" id="{00000000-0008-0000-01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2</xdr:row>
          <xdr:rowOff>200025</xdr:rowOff>
        </xdr:from>
        <xdr:to>
          <xdr:col>16</xdr:col>
          <xdr:colOff>485775</xdr:colOff>
          <xdr:row>3</xdr:row>
          <xdr:rowOff>180975</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xmlns=""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2</xdr:row>
          <xdr:rowOff>200025</xdr:rowOff>
        </xdr:from>
        <xdr:to>
          <xdr:col>17</xdr:col>
          <xdr:colOff>390525</xdr:colOff>
          <xdr:row>3</xdr:row>
          <xdr:rowOff>180975</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xmlns=""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2</xdr:row>
          <xdr:rowOff>200025</xdr:rowOff>
        </xdr:from>
        <xdr:to>
          <xdr:col>18</xdr:col>
          <xdr:colOff>390525</xdr:colOff>
          <xdr:row>3</xdr:row>
          <xdr:rowOff>180975</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xmlns="" id="{00000000-0008-0000-01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2</xdr:row>
          <xdr:rowOff>200025</xdr:rowOff>
        </xdr:from>
        <xdr:to>
          <xdr:col>19</xdr:col>
          <xdr:colOff>390525</xdr:colOff>
          <xdr:row>3</xdr:row>
          <xdr:rowOff>180975</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xmlns="" id="{00000000-0008-0000-01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2</xdr:row>
          <xdr:rowOff>200025</xdr:rowOff>
        </xdr:from>
        <xdr:to>
          <xdr:col>20</xdr:col>
          <xdr:colOff>390525</xdr:colOff>
          <xdr:row>3</xdr:row>
          <xdr:rowOff>180975</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xmlns="" id="{00000000-0008-0000-01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3</xdr:row>
          <xdr:rowOff>180975</xdr:rowOff>
        </xdr:from>
        <xdr:to>
          <xdr:col>16</xdr:col>
          <xdr:colOff>485775</xdr:colOff>
          <xdr:row>5</xdr:row>
          <xdr:rowOff>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xmlns="" id="{00000000-0008-0000-01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3</xdr:row>
          <xdr:rowOff>180975</xdr:rowOff>
        </xdr:from>
        <xdr:to>
          <xdr:col>17</xdr:col>
          <xdr:colOff>390525</xdr:colOff>
          <xdr:row>5</xdr:row>
          <xdr:rowOff>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xmlns="" id="{00000000-0008-0000-01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3</xdr:row>
          <xdr:rowOff>180975</xdr:rowOff>
        </xdr:from>
        <xdr:to>
          <xdr:col>18</xdr:col>
          <xdr:colOff>390525</xdr:colOff>
          <xdr:row>5</xdr:row>
          <xdr:rowOff>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xmlns="" id="{00000000-0008-0000-01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3</xdr:row>
          <xdr:rowOff>180975</xdr:rowOff>
        </xdr:from>
        <xdr:to>
          <xdr:col>19</xdr:col>
          <xdr:colOff>390525</xdr:colOff>
          <xdr:row>5</xdr:row>
          <xdr:rowOff>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xmlns="" id="{00000000-0008-0000-01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3</xdr:row>
          <xdr:rowOff>180975</xdr:rowOff>
        </xdr:from>
        <xdr:to>
          <xdr:col>20</xdr:col>
          <xdr:colOff>390525</xdr:colOff>
          <xdr:row>5</xdr:row>
          <xdr:rowOff>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xmlns="" id="{00000000-0008-0000-01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4</xdr:row>
          <xdr:rowOff>161925</xdr:rowOff>
        </xdr:from>
        <xdr:to>
          <xdr:col>16</xdr:col>
          <xdr:colOff>485775</xdr:colOff>
          <xdr:row>5</xdr:row>
          <xdr:rowOff>180975</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xmlns="" id="{00000000-0008-0000-01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4</xdr:row>
          <xdr:rowOff>161925</xdr:rowOff>
        </xdr:from>
        <xdr:to>
          <xdr:col>17</xdr:col>
          <xdr:colOff>390525</xdr:colOff>
          <xdr:row>5</xdr:row>
          <xdr:rowOff>180975</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xmlns="" id="{00000000-0008-0000-01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4</xdr:row>
          <xdr:rowOff>161925</xdr:rowOff>
        </xdr:from>
        <xdr:to>
          <xdr:col>18</xdr:col>
          <xdr:colOff>390525</xdr:colOff>
          <xdr:row>5</xdr:row>
          <xdr:rowOff>180975</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xmlns="" id="{00000000-0008-0000-01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4</xdr:row>
          <xdr:rowOff>161925</xdr:rowOff>
        </xdr:from>
        <xdr:to>
          <xdr:col>19</xdr:col>
          <xdr:colOff>390525</xdr:colOff>
          <xdr:row>5</xdr:row>
          <xdr:rowOff>180975</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xmlns="" id="{00000000-0008-0000-01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4</xdr:row>
          <xdr:rowOff>161925</xdr:rowOff>
        </xdr:from>
        <xdr:to>
          <xdr:col>20</xdr:col>
          <xdr:colOff>390525</xdr:colOff>
          <xdr:row>5</xdr:row>
          <xdr:rowOff>180975</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xmlns="" id="{00000000-0008-0000-01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6</xdr:row>
          <xdr:rowOff>0</xdr:rowOff>
        </xdr:from>
        <xdr:to>
          <xdr:col>16</xdr:col>
          <xdr:colOff>485775</xdr:colOff>
          <xdr:row>6</xdr:row>
          <xdr:rowOff>200025</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xmlns="" id="{00000000-0008-0000-01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6</xdr:row>
          <xdr:rowOff>0</xdr:rowOff>
        </xdr:from>
        <xdr:to>
          <xdr:col>17</xdr:col>
          <xdr:colOff>390525</xdr:colOff>
          <xdr:row>6</xdr:row>
          <xdr:rowOff>200025</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xmlns="" id="{00000000-0008-0000-01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6</xdr:row>
          <xdr:rowOff>0</xdr:rowOff>
        </xdr:from>
        <xdr:to>
          <xdr:col>18</xdr:col>
          <xdr:colOff>390525</xdr:colOff>
          <xdr:row>6</xdr:row>
          <xdr:rowOff>200025</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xmlns="" id="{00000000-0008-0000-01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6</xdr:row>
          <xdr:rowOff>0</xdr:rowOff>
        </xdr:from>
        <xdr:to>
          <xdr:col>19</xdr:col>
          <xdr:colOff>390525</xdr:colOff>
          <xdr:row>6</xdr:row>
          <xdr:rowOff>200025</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xmlns="" id="{00000000-0008-0000-01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6</xdr:row>
          <xdr:rowOff>0</xdr:rowOff>
        </xdr:from>
        <xdr:to>
          <xdr:col>20</xdr:col>
          <xdr:colOff>390525</xdr:colOff>
          <xdr:row>6</xdr:row>
          <xdr:rowOff>200025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xmlns="" id="{00000000-0008-0000-01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6</xdr:row>
          <xdr:rowOff>200025</xdr:rowOff>
        </xdr:from>
        <xdr:to>
          <xdr:col>16</xdr:col>
          <xdr:colOff>485775</xdr:colOff>
          <xdr:row>7</xdr:row>
          <xdr:rowOff>180975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xmlns="" id="{00000000-0008-0000-01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6</xdr:row>
          <xdr:rowOff>200025</xdr:rowOff>
        </xdr:from>
        <xdr:to>
          <xdr:col>17</xdr:col>
          <xdr:colOff>390525</xdr:colOff>
          <xdr:row>7</xdr:row>
          <xdr:rowOff>180975</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xmlns="" id="{00000000-0008-0000-01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6</xdr:row>
          <xdr:rowOff>200025</xdr:rowOff>
        </xdr:from>
        <xdr:to>
          <xdr:col>18</xdr:col>
          <xdr:colOff>390525</xdr:colOff>
          <xdr:row>7</xdr:row>
          <xdr:rowOff>180975</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xmlns="" id="{00000000-0008-0000-01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6</xdr:row>
          <xdr:rowOff>200025</xdr:rowOff>
        </xdr:from>
        <xdr:to>
          <xdr:col>19</xdr:col>
          <xdr:colOff>390525</xdr:colOff>
          <xdr:row>7</xdr:row>
          <xdr:rowOff>180975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xmlns="" id="{00000000-0008-0000-01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6</xdr:row>
          <xdr:rowOff>200025</xdr:rowOff>
        </xdr:from>
        <xdr:to>
          <xdr:col>20</xdr:col>
          <xdr:colOff>390525</xdr:colOff>
          <xdr:row>7</xdr:row>
          <xdr:rowOff>180975</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xmlns="" id="{00000000-0008-0000-01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7</xdr:row>
          <xdr:rowOff>161925</xdr:rowOff>
        </xdr:from>
        <xdr:to>
          <xdr:col>16</xdr:col>
          <xdr:colOff>485775</xdr:colOff>
          <xdr:row>8</xdr:row>
          <xdr:rowOff>180975</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xmlns="" id="{00000000-0008-0000-01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7</xdr:row>
          <xdr:rowOff>161925</xdr:rowOff>
        </xdr:from>
        <xdr:to>
          <xdr:col>17</xdr:col>
          <xdr:colOff>390525</xdr:colOff>
          <xdr:row>8</xdr:row>
          <xdr:rowOff>180975</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xmlns="" id="{00000000-0008-0000-01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7</xdr:row>
          <xdr:rowOff>161925</xdr:rowOff>
        </xdr:from>
        <xdr:to>
          <xdr:col>18</xdr:col>
          <xdr:colOff>390525</xdr:colOff>
          <xdr:row>8</xdr:row>
          <xdr:rowOff>180975</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xmlns="" id="{00000000-0008-0000-01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7</xdr:row>
          <xdr:rowOff>161925</xdr:rowOff>
        </xdr:from>
        <xdr:to>
          <xdr:col>19</xdr:col>
          <xdr:colOff>390525</xdr:colOff>
          <xdr:row>8</xdr:row>
          <xdr:rowOff>180975</xdr:rowOff>
        </xdr:to>
        <xdr:sp macro="" textlink="">
          <xdr:nvSpPr>
            <xdr:cNvPr id="2115" name="Check Box 67" hidden="1">
              <a:extLst>
                <a:ext uri="{63B3BB69-23CF-44E3-9099-C40C66FF867C}">
                  <a14:compatExt spid="_x0000_s2115"/>
                </a:ext>
                <a:ext uri="{FF2B5EF4-FFF2-40B4-BE49-F238E27FC236}">
                  <a16:creationId xmlns:a16="http://schemas.microsoft.com/office/drawing/2014/main" xmlns="" id="{00000000-0008-0000-01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7</xdr:row>
          <xdr:rowOff>161925</xdr:rowOff>
        </xdr:from>
        <xdr:to>
          <xdr:col>20</xdr:col>
          <xdr:colOff>390525</xdr:colOff>
          <xdr:row>8</xdr:row>
          <xdr:rowOff>180975</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xmlns="" id="{00000000-0008-0000-01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8</xdr:row>
          <xdr:rowOff>352425</xdr:rowOff>
        </xdr:from>
        <xdr:to>
          <xdr:col>16</xdr:col>
          <xdr:colOff>485775</xdr:colOff>
          <xdr:row>10</xdr:row>
          <xdr:rowOff>9525</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xmlns="" id="{00000000-0008-0000-01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8</xdr:row>
          <xdr:rowOff>352425</xdr:rowOff>
        </xdr:from>
        <xdr:to>
          <xdr:col>17</xdr:col>
          <xdr:colOff>390525</xdr:colOff>
          <xdr:row>10</xdr:row>
          <xdr:rowOff>9525</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xmlns="" id="{00000000-0008-0000-01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8</xdr:row>
          <xdr:rowOff>352425</xdr:rowOff>
        </xdr:from>
        <xdr:to>
          <xdr:col>18</xdr:col>
          <xdr:colOff>390525</xdr:colOff>
          <xdr:row>10</xdr:row>
          <xdr:rowOff>9525</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xmlns="" id="{00000000-0008-0000-01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8</xdr:row>
          <xdr:rowOff>352425</xdr:rowOff>
        </xdr:from>
        <xdr:to>
          <xdr:col>19</xdr:col>
          <xdr:colOff>390525</xdr:colOff>
          <xdr:row>10</xdr:row>
          <xdr:rowOff>9525</xdr:rowOff>
        </xdr:to>
        <xdr:sp macro="" textlink="">
          <xdr:nvSpPr>
            <xdr:cNvPr id="2120" name="Check Box 72" hidden="1">
              <a:extLst>
                <a:ext uri="{63B3BB69-23CF-44E3-9099-C40C66FF867C}">
                  <a14:compatExt spid="_x0000_s2120"/>
                </a:ext>
                <a:ext uri="{FF2B5EF4-FFF2-40B4-BE49-F238E27FC236}">
                  <a16:creationId xmlns:a16="http://schemas.microsoft.com/office/drawing/2014/main" xmlns="" id="{00000000-0008-0000-01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8</xdr:row>
          <xdr:rowOff>352425</xdr:rowOff>
        </xdr:from>
        <xdr:to>
          <xdr:col>20</xdr:col>
          <xdr:colOff>390525</xdr:colOff>
          <xdr:row>10</xdr:row>
          <xdr:rowOff>9525</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xmlns="" id="{00000000-0008-0000-01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10</xdr:row>
          <xdr:rowOff>0</xdr:rowOff>
        </xdr:from>
        <xdr:to>
          <xdr:col>16</xdr:col>
          <xdr:colOff>485775</xdr:colOff>
          <xdr:row>10</xdr:row>
          <xdr:rowOff>200025</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xmlns="" id="{00000000-0008-0000-01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10</xdr:row>
          <xdr:rowOff>0</xdr:rowOff>
        </xdr:from>
        <xdr:to>
          <xdr:col>17</xdr:col>
          <xdr:colOff>390525</xdr:colOff>
          <xdr:row>10</xdr:row>
          <xdr:rowOff>200025</xdr:rowOff>
        </xdr:to>
        <xdr:sp macro="" textlink="">
          <xdr:nvSpPr>
            <xdr:cNvPr id="2123" name="Check Box 75" hidden="1">
              <a:extLst>
                <a:ext uri="{63B3BB69-23CF-44E3-9099-C40C66FF867C}">
                  <a14:compatExt spid="_x0000_s2123"/>
                </a:ext>
                <a:ext uri="{FF2B5EF4-FFF2-40B4-BE49-F238E27FC236}">
                  <a16:creationId xmlns:a16="http://schemas.microsoft.com/office/drawing/2014/main" xmlns="" id="{00000000-0008-0000-01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10</xdr:row>
          <xdr:rowOff>0</xdr:rowOff>
        </xdr:from>
        <xdr:to>
          <xdr:col>18</xdr:col>
          <xdr:colOff>390525</xdr:colOff>
          <xdr:row>10</xdr:row>
          <xdr:rowOff>200025</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xmlns="" id="{00000000-0008-0000-01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10</xdr:row>
          <xdr:rowOff>0</xdr:rowOff>
        </xdr:from>
        <xdr:to>
          <xdr:col>19</xdr:col>
          <xdr:colOff>390525</xdr:colOff>
          <xdr:row>10</xdr:row>
          <xdr:rowOff>200025</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xmlns="" id="{00000000-0008-0000-01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10</xdr:row>
          <xdr:rowOff>0</xdr:rowOff>
        </xdr:from>
        <xdr:to>
          <xdr:col>20</xdr:col>
          <xdr:colOff>390525</xdr:colOff>
          <xdr:row>10</xdr:row>
          <xdr:rowOff>200025</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xmlns="" id="{00000000-0008-0000-01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10</xdr:row>
          <xdr:rowOff>200025</xdr:rowOff>
        </xdr:from>
        <xdr:to>
          <xdr:col>16</xdr:col>
          <xdr:colOff>485775</xdr:colOff>
          <xdr:row>11</xdr:row>
          <xdr:rowOff>180975</xdr:rowOff>
        </xdr:to>
        <xdr:sp macro="" textlink="">
          <xdr:nvSpPr>
            <xdr:cNvPr id="2127" name="Check Box 79" hidden="1">
              <a:extLst>
                <a:ext uri="{63B3BB69-23CF-44E3-9099-C40C66FF867C}">
                  <a14:compatExt spid="_x0000_s2127"/>
                </a:ext>
                <a:ext uri="{FF2B5EF4-FFF2-40B4-BE49-F238E27FC236}">
                  <a16:creationId xmlns:a16="http://schemas.microsoft.com/office/drawing/2014/main" xmlns="" id="{00000000-0008-0000-01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10</xdr:row>
          <xdr:rowOff>200025</xdr:rowOff>
        </xdr:from>
        <xdr:to>
          <xdr:col>17</xdr:col>
          <xdr:colOff>390525</xdr:colOff>
          <xdr:row>11</xdr:row>
          <xdr:rowOff>180975</xdr:rowOff>
        </xdr:to>
        <xdr:sp macro="" textlink="">
          <xdr:nvSpPr>
            <xdr:cNvPr id="2128" name="Check Box 80" hidden="1">
              <a:extLst>
                <a:ext uri="{63B3BB69-23CF-44E3-9099-C40C66FF867C}">
                  <a14:compatExt spid="_x0000_s2128"/>
                </a:ext>
                <a:ext uri="{FF2B5EF4-FFF2-40B4-BE49-F238E27FC236}">
                  <a16:creationId xmlns:a16="http://schemas.microsoft.com/office/drawing/2014/main" xmlns="" id="{00000000-0008-0000-01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10</xdr:row>
          <xdr:rowOff>200025</xdr:rowOff>
        </xdr:from>
        <xdr:to>
          <xdr:col>18</xdr:col>
          <xdr:colOff>390525</xdr:colOff>
          <xdr:row>11</xdr:row>
          <xdr:rowOff>180975</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xmlns="" id="{00000000-0008-0000-01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10</xdr:row>
          <xdr:rowOff>200025</xdr:rowOff>
        </xdr:from>
        <xdr:to>
          <xdr:col>19</xdr:col>
          <xdr:colOff>390525</xdr:colOff>
          <xdr:row>11</xdr:row>
          <xdr:rowOff>180975</xdr:rowOff>
        </xdr:to>
        <xdr:sp macro="" textlink="">
          <xdr:nvSpPr>
            <xdr:cNvPr id="2130" name="Check Box 82" hidden="1">
              <a:extLst>
                <a:ext uri="{63B3BB69-23CF-44E3-9099-C40C66FF867C}">
                  <a14:compatExt spid="_x0000_s2130"/>
                </a:ext>
                <a:ext uri="{FF2B5EF4-FFF2-40B4-BE49-F238E27FC236}">
                  <a16:creationId xmlns:a16="http://schemas.microsoft.com/office/drawing/2014/main" xmlns="" id="{00000000-0008-0000-01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10</xdr:row>
          <xdr:rowOff>200025</xdr:rowOff>
        </xdr:from>
        <xdr:to>
          <xdr:col>20</xdr:col>
          <xdr:colOff>390525</xdr:colOff>
          <xdr:row>11</xdr:row>
          <xdr:rowOff>180975</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xmlns="" id="{00000000-0008-0000-01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11</xdr:row>
          <xdr:rowOff>161925</xdr:rowOff>
        </xdr:from>
        <xdr:to>
          <xdr:col>16</xdr:col>
          <xdr:colOff>485775</xdr:colOff>
          <xdr:row>12</xdr:row>
          <xdr:rowOff>180975</xdr:rowOff>
        </xdr:to>
        <xdr:sp macro="" textlink="">
          <xdr:nvSpPr>
            <xdr:cNvPr id="2132" name="Check Box 84" hidden="1">
              <a:extLst>
                <a:ext uri="{63B3BB69-23CF-44E3-9099-C40C66FF867C}">
                  <a14:compatExt spid="_x0000_s2132"/>
                </a:ext>
                <a:ext uri="{FF2B5EF4-FFF2-40B4-BE49-F238E27FC236}">
                  <a16:creationId xmlns:a16="http://schemas.microsoft.com/office/drawing/2014/main" xmlns="" id="{00000000-0008-0000-01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11</xdr:row>
          <xdr:rowOff>161925</xdr:rowOff>
        </xdr:from>
        <xdr:to>
          <xdr:col>17</xdr:col>
          <xdr:colOff>390525</xdr:colOff>
          <xdr:row>12</xdr:row>
          <xdr:rowOff>180975</xdr:rowOff>
        </xdr:to>
        <xdr:sp macro="" textlink="">
          <xdr:nvSpPr>
            <xdr:cNvPr id="2133" name="Check Box 85" hidden="1">
              <a:extLst>
                <a:ext uri="{63B3BB69-23CF-44E3-9099-C40C66FF867C}">
                  <a14:compatExt spid="_x0000_s2133"/>
                </a:ext>
                <a:ext uri="{FF2B5EF4-FFF2-40B4-BE49-F238E27FC236}">
                  <a16:creationId xmlns:a16="http://schemas.microsoft.com/office/drawing/2014/main" xmlns="" id="{00000000-0008-0000-0100-00005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11</xdr:row>
          <xdr:rowOff>161925</xdr:rowOff>
        </xdr:from>
        <xdr:to>
          <xdr:col>18</xdr:col>
          <xdr:colOff>390525</xdr:colOff>
          <xdr:row>12</xdr:row>
          <xdr:rowOff>180975</xdr:rowOff>
        </xdr:to>
        <xdr:sp macro="" textlink="">
          <xdr:nvSpPr>
            <xdr:cNvPr id="2134" name="Check Box 86" hidden="1">
              <a:extLst>
                <a:ext uri="{63B3BB69-23CF-44E3-9099-C40C66FF867C}">
                  <a14:compatExt spid="_x0000_s2134"/>
                </a:ext>
                <a:ext uri="{FF2B5EF4-FFF2-40B4-BE49-F238E27FC236}">
                  <a16:creationId xmlns:a16="http://schemas.microsoft.com/office/drawing/2014/main" xmlns="" id="{00000000-0008-0000-0100-00005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11</xdr:row>
          <xdr:rowOff>161925</xdr:rowOff>
        </xdr:from>
        <xdr:to>
          <xdr:col>19</xdr:col>
          <xdr:colOff>390525</xdr:colOff>
          <xdr:row>12</xdr:row>
          <xdr:rowOff>180975</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xmlns="" id="{00000000-0008-0000-01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11</xdr:row>
          <xdr:rowOff>161925</xdr:rowOff>
        </xdr:from>
        <xdr:to>
          <xdr:col>20</xdr:col>
          <xdr:colOff>390525</xdr:colOff>
          <xdr:row>12</xdr:row>
          <xdr:rowOff>180975</xdr:rowOff>
        </xdr:to>
        <xdr:sp macro="" textlink="">
          <xdr:nvSpPr>
            <xdr:cNvPr id="2136" name="Check Box 88" hidden="1">
              <a:extLst>
                <a:ext uri="{63B3BB69-23CF-44E3-9099-C40C66FF867C}">
                  <a14:compatExt spid="_x0000_s2136"/>
                </a:ext>
                <a:ext uri="{FF2B5EF4-FFF2-40B4-BE49-F238E27FC236}">
                  <a16:creationId xmlns:a16="http://schemas.microsoft.com/office/drawing/2014/main" xmlns="" id="{00000000-0008-0000-01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12</xdr:row>
          <xdr:rowOff>161925</xdr:rowOff>
        </xdr:from>
        <xdr:to>
          <xdr:col>16</xdr:col>
          <xdr:colOff>485775</xdr:colOff>
          <xdr:row>13</xdr:row>
          <xdr:rowOff>180975</xdr:rowOff>
        </xdr:to>
        <xdr:sp macro="" textlink="">
          <xdr:nvSpPr>
            <xdr:cNvPr id="2137" name="Check Box 89" hidden="1">
              <a:extLst>
                <a:ext uri="{63B3BB69-23CF-44E3-9099-C40C66FF867C}">
                  <a14:compatExt spid="_x0000_s2137"/>
                </a:ext>
                <a:ext uri="{FF2B5EF4-FFF2-40B4-BE49-F238E27FC236}">
                  <a16:creationId xmlns:a16="http://schemas.microsoft.com/office/drawing/2014/main" xmlns="" id="{00000000-0008-0000-01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12</xdr:row>
          <xdr:rowOff>161925</xdr:rowOff>
        </xdr:from>
        <xdr:to>
          <xdr:col>17</xdr:col>
          <xdr:colOff>390525</xdr:colOff>
          <xdr:row>13</xdr:row>
          <xdr:rowOff>180975</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xmlns="" id="{00000000-0008-0000-01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12</xdr:row>
          <xdr:rowOff>161925</xdr:rowOff>
        </xdr:from>
        <xdr:to>
          <xdr:col>18</xdr:col>
          <xdr:colOff>390525</xdr:colOff>
          <xdr:row>13</xdr:row>
          <xdr:rowOff>180975</xdr:rowOff>
        </xdr:to>
        <xdr:sp macro="" textlink="">
          <xdr:nvSpPr>
            <xdr:cNvPr id="2139" name="Check Box 91" hidden="1">
              <a:extLst>
                <a:ext uri="{63B3BB69-23CF-44E3-9099-C40C66FF867C}">
                  <a14:compatExt spid="_x0000_s2139"/>
                </a:ext>
                <a:ext uri="{FF2B5EF4-FFF2-40B4-BE49-F238E27FC236}">
                  <a16:creationId xmlns:a16="http://schemas.microsoft.com/office/drawing/2014/main" xmlns="" id="{00000000-0008-0000-0100-00005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12</xdr:row>
          <xdr:rowOff>161925</xdr:rowOff>
        </xdr:from>
        <xdr:to>
          <xdr:col>19</xdr:col>
          <xdr:colOff>390525</xdr:colOff>
          <xdr:row>13</xdr:row>
          <xdr:rowOff>180975</xdr:rowOff>
        </xdr:to>
        <xdr:sp macro="" textlink="">
          <xdr:nvSpPr>
            <xdr:cNvPr id="2140" name="Check Box 92" hidden="1">
              <a:extLst>
                <a:ext uri="{63B3BB69-23CF-44E3-9099-C40C66FF867C}">
                  <a14:compatExt spid="_x0000_s2140"/>
                </a:ext>
                <a:ext uri="{FF2B5EF4-FFF2-40B4-BE49-F238E27FC236}">
                  <a16:creationId xmlns:a16="http://schemas.microsoft.com/office/drawing/2014/main" xmlns="" id="{00000000-0008-0000-0100-00005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12</xdr:row>
          <xdr:rowOff>161925</xdr:rowOff>
        </xdr:from>
        <xdr:to>
          <xdr:col>20</xdr:col>
          <xdr:colOff>390525</xdr:colOff>
          <xdr:row>13</xdr:row>
          <xdr:rowOff>180975</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xmlns="" id="{00000000-0008-0000-01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14</xdr:row>
          <xdr:rowOff>0</xdr:rowOff>
        </xdr:from>
        <xdr:to>
          <xdr:col>16</xdr:col>
          <xdr:colOff>485775</xdr:colOff>
          <xdr:row>14</xdr:row>
          <xdr:rowOff>200025</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xmlns="" id="{00000000-0008-0000-01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14</xdr:row>
          <xdr:rowOff>0</xdr:rowOff>
        </xdr:from>
        <xdr:to>
          <xdr:col>17</xdr:col>
          <xdr:colOff>390525</xdr:colOff>
          <xdr:row>14</xdr:row>
          <xdr:rowOff>200025</xdr:rowOff>
        </xdr:to>
        <xdr:sp macro="" textlink="">
          <xdr:nvSpPr>
            <xdr:cNvPr id="2143" name="Check Box 95" hidden="1">
              <a:extLst>
                <a:ext uri="{63B3BB69-23CF-44E3-9099-C40C66FF867C}">
                  <a14:compatExt spid="_x0000_s2143"/>
                </a:ext>
                <a:ext uri="{FF2B5EF4-FFF2-40B4-BE49-F238E27FC236}">
                  <a16:creationId xmlns:a16="http://schemas.microsoft.com/office/drawing/2014/main" xmlns="" id="{00000000-0008-0000-01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14</xdr:row>
          <xdr:rowOff>0</xdr:rowOff>
        </xdr:from>
        <xdr:to>
          <xdr:col>18</xdr:col>
          <xdr:colOff>390525</xdr:colOff>
          <xdr:row>14</xdr:row>
          <xdr:rowOff>200025</xdr:rowOff>
        </xdr:to>
        <xdr:sp macro="" textlink="">
          <xdr:nvSpPr>
            <xdr:cNvPr id="2144" name="Check Box 96" hidden="1">
              <a:extLst>
                <a:ext uri="{63B3BB69-23CF-44E3-9099-C40C66FF867C}">
                  <a14:compatExt spid="_x0000_s2144"/>
                </a:ext>
                <a:ext uri="{FF2B5EF4-FFF2-40B4-BE49-F238E27FC236}">
                  <a16:creationId xmlns:a16="http://schemas.microsoft.com/office/drawing/2014/main" xmlns="" id="{00000000-0008-0000-01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14</xdr:row>
          <xdr:rowOff>0</xdr:rowOff>
        </xdr:from>
        <xdr:to>
          <xdr:col>19</xdr:col>
          <xdr:colOff>390525</xdr:colOff>
          <xdr:row>14</xdr:row>
          <xdr:rowOff>200025</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xmlns="" id="{00000000-0008-0000-01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14</xdr:row>
          <xdr:rowOff>0</xdr:rowOff>
        </xdr:from>
        <xdr:to>
          <xdr:col>20</xdr:col>
          <xdr:colOff>390525</xdr:colOff>
          <xdr:row>14</xdr:row>
          <xdr:rowOff>200025</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xmlns="" id="{00000000-0008-0000-01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14</xdr:row>
          <xdr:rowOff>200025</xdr:rowOff>
        </xdr:from>
        <xdr:to>
          <xdr:col>16</xdr:col>
          <xdr:colOff>485775</xdr:colOff>
          <xdr:row>15</xdr:row>
          <xdr:rowOff>180975</xdr:rowOff>
        </xdr:to>
        <xdr:sp macro="" textlink="">
          <xdr:nvSpPr>
            <xdr:cNvPr id="2147" name="Check Box 99" hidden="1">
              <a:extLst>
                <a:ext uri="{63B3BB69-23CF-44E3-9099-C40C66FF867C}">
                  <a14:compatExt spid="_x0000_s2147"/>
                </a:ext>
                <a:ext uri="{FF2B5EF4-FFF2-40B4-BE49-F238E27FC236}">
                  <a16:creationId xmlns:a16="http://schemas.microsoft.com/office/drawing/2014/main" xmlns="" id="{00000000-0008-0000-01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14</xdr:row>
          <xdr:rowOff>200025</xdr:rowOff>
        </xdr:from>
        <xdr:to>
          <xdr:col>17</xdr:col>
          <xdr:colOff>390525</xdr:colOff>
          <xdr:row>15</xdr:row>
          <xdr:rowOff>180975</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xmlns="" id="{00000000-0008-0000-01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14</xdr:row>
          <xdr:rowOff>200025</xdr:rowOff>
        </xdr:from>
        <xdr:to>
          <xdr:col>18</xdr:col>
          <xdr:colOff>390525</xdr:colOff>
          <xdr:row>15</xdr:row>
          <xdr:rowOff>180975</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xmlns="" id="{00000000-0008-0000-01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14</xdr:row>
          <xdr:rowOff>200025</xdr:rowOff>
        </xdr:from>
        <xdr:to>
          <xdr:col>19</xdr:col>
          <xdr:colOff>390525</xdr:colOff>
          <xdr:row>15</xdr:row>
          <xdr:rowOff>180975</xdr:rowOff>
        </xdr:to>
        <xdr:sp macro="" textlink="">
          <xdr:nvSpPr>
            <xdr:cNvPr id="2150" name="Check Box 102" hidden="1">
              <a:extLst>
                <a:ext uri="{63B3BB69-23CF-44E3-9099-C40C66FF867C}">
                  <a14:compatExt spid="_x0000_s2150"/>
                </a:ext>
                <a:ext uri="{FF2B5EF4-FFF2-40B4-BE49-F238E27FC236}">
                  <a16:creationId xmlns:a16="http://schemas.microsoft.com/office/drawing/2014/main" xmlns="" id="{00000000-0008-0000-01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14</xdr:row>
          <xdr:rowOff>200025</xdr:rowOff>
        </xdr:from>
        <xdr:to>
          <xdr:col>20</xdr:col>
          <xdr:colOff>390525</xdr:colOff>
          <xdr:row>15</xdr:row>
          <xdr:rowOff>180975</xdr:rowOff>
        </xdr:to>
        <xdr:sp macro="" textlink="">
          <xdr:nvSpPr>
            <xdr:cNvPr id="2151" name="Check Box 103" hidden="1">
              <a:extLst>
                <a:ext uri="{63B3BB69-23CF-44E3-9099-C40C66FF867C}">
                  <a14:compatExt spid="_x0000_s2151"/>
                </a:ext>
                <a:ext uri="{FF2B5EF4-FFF2-40B4-BE49-F238E27FC236}">
                  <a16:creationId xmlns:a16="http://schemas.microsoft.com/office/drawing/2014/main" xmlns="" id="{00000000-0008-0000-01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15</xdr:row>
          <xdr:rowOff>161925</xdr:rowOff>
        </xdr:from>
        <xdr:to>
          <xdr:col>16</xdr:col>
          <xdr:colOff>485775</xdr:colOff>
          <xdr:row>16</xdr:row>
          <xdr:rowOff>180975</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xmlns="" id="{00000000-0008-0000-01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15</xdr:row>
          <xdr:rowOff>161925</xdr:rowOff>
        </xdr:from>
        <xdr:to>
          <xdr:col>17</xdr:col>
          <xdr:colOff>390525</xdr:colOff>
          <xdr:row>16</xdr:row>
          <xdr:rowOff>180975</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xmlns="" id="{00000000-0008-0000-01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15</xdr:row>
          <xdr:rowOff>161925</xdr:rowOff>
        </xdr:from>
        <xdr:to>
          <xdr:col>18</xdr:col>
          <xdr:colOff>390525</xdr:colOff>
          <xdr:row>16</xdr:row>
          <xdr:rowOff>180975</xdr:rowOff>
        </xdr:to>
        <xdr:sp macro="" textlink="">
          <xdr:nvSpPr>
            <xdr:cNvPr id="2159" name="Check Box 111" hidden="1">
              <a:extLst>
                <a:ext uri="{63B3BB69-23CF-44E3-9099-C40C66FF867C}">
                  <a14:compatExt spid="_x0000_s2159"/>
                </a:ext>
                <a:ext uri="{FF2B5EF4-FFF2-40B4-BE49-F238E27FC236}">
                  <a16:creationId xmlns:a16="http://schemas.microsoft.com/office/drawing/2014/main" xmlns="" id="{00000000-0008-0000-01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15</xdr:row>
          <xdr:rowOff>161925</xdr:rowOff>
        </xdr:from>
        <xdr:to>
          <xdr:col>19</xdr:col>
          <xdr:colOff>390525</xdr:colOff>
          <xdr:row>16</xdr:row>
          <xdr:rowOff>180975</xdr:rowOff>
        </xdr:to>
        <xdr:sp macro="" textlink="">
          <xdr:nvSpPr>
            <xdr:cNvPr id="2160" name="Check Box 112" hidden="1">
              <a:extLst>
                <a:ext uri="{63B3BB69-23CF-44E3-9099-C40C66FF867C}">
                  <a14:compatExt spid="_x0000_s2160"/>
                </a:ext>
                <a:ext uri="{FF2B5EF4-FFF2-40B4-BE49-F238E27FC236}">
                  <a16:creationId xmlns:a16="http://schemas.microsoft.com/office/drawing/2014/main" xmlns="" id="{00000000-0008-0000-01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15</xdr:row>
          <xdr:rowOff>161925</xdr:rowOff>
        </xdr:from>
        <xdr:to>
          <xdr:col>20</xdr:col>
          <xdr:colOff>390525</xdr:colOff>
          <xdr:row>16</xdr:row>
          <xdr:rowOff>180975</xdr:rowOff>
        </xdr:to>
        <xdr:sp macro="" textlink="">
          <xdr:nvSpPr>
            <xdr:cNvPr id="2161" name="Check Box 113" hidden="1">
              <a:extLst>
                <a:ext uri="{63B3BB69-23CF-44E3-9099-C40C66FF867C}">
                  <a14:compatExt spid="_x0000_s2161"/>
                </a:ext>
                <a:ext uri="{FF2B5EF4-FFF2-40B4-BE49-F238E27FC236}">
                  <a16:creationId xmlns:a16="http://schemas.microsoft.com/office/drawing/2014/main" xmlns="" id="{00000000-0008-0000-0100-00007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15</xdr:row>
          <xdr:rowOff>161925</xdr:rowOff>
        </xdr:from>
        <xdr:to>
          <xdr:col>16</xdr:col>
          <xdr:colOff>485775</xdr:colOff>
          <xdr:row>16</xdr:row>
          <xdr:rowOff>180975</xdr:rowOff>
        </xdr:to>
        <xdr:sp macro="" textlink="">
          <xdr:nvSpPr>
            <xdr:cNvPr id="2162" name="Check Box 114" hidden="1">
              <a:extLst>
                <a:ext uri="{63B3BB69-23CF-44E3-9099-C40C66FF867C}">
                  <a14:compatExt spid="_x0000_s2162"/>
                </a:ext>
                <a:ext uri="{FF2B5EF4-FFF2-40B4-BE49-F238E27FC236}">
                  <a16:creationId xmlns:a16="http://schemas.microsoft.com/office/drawing/2014/main" xmlns="" id="{00000000-0008-0000-0100-00007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15</xdr:row>
          <xdr:rowOff>161925</xdr:rowOff>
        </xdr:from>
        <xdr:to>
          <xdr:col>17</xdr:col>
          <xdr:colOff>390525</xdr:colOff>
          <xdr:row>16</xdr:row>
          <xdr:rowOff>180975</xdr:rowOff>
        </xdr:to>
        <xdr:sp macro="" textlink="">
          <xdr:nvSpPr>
            <xdr:cNvPr id="2163" name="Check Box 115" hidden="1">
              <a:extLst>
                <a:ext uri="{63B3BB69-23CF-44E3-9099-C40C66FF867C}">
                  <a14:compatExt spid="_x0000_s2163"/>
                </a:ext>
                <a:ext uri="{FF2B5EF4-FFF2-40B4-BE49-F238E27FC236}">
                  <a16:creationId xmlns:a16="http://schemas.microsoft.com/office/drawing/2014/main" xmlns="" id="{00000000-0008-0000-0100-00007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15</xdr:row>
          <xdr:rowOff>161925</xdr:rowOff>
        </xdr:from>
        <xdr:to>
          <xdr:col>18</xdr:col>
          <xdr:colOff>390525</xdr:colOff>
          <xdr:row>16</xdr:row>
          <xdr:rowOff>180975</xdr:rowOff>
        </xdr:to>
        <xdr:sp macro="" textlink="">
          <xdr:nvSpPr>
            <xdr:cNvPr id="2164" name="Check Box 116" hidden="1">
              <a:extLst>
                <a:ext uri="{63B3BB69-23CF-44E3-9099-C40C66FF867C}">
                  <a14:compatExt spid="_x0000_s2164"/>
                </a:ext>
                <a:ext uri="{FF2B5EF4-FFF2-40B4-BE49-F238E27FC236}">
                  <a16:creationId xmlns:a16="http://schemas.microsoft.com/office/drawing/2014/main" xmlns="" id="{00000000-0008-0000-0100-00007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15</xdr:row>
          <xdr:rowOff>161925</xdr:rowOff>
        </xdr:from>
        <xdr:to>
          <xdr:col>19</xdr:col>
          <xdr:colOff>390525</xdr:colOff>
          <xdr:row>16</xdr:row>
          <xdr:rowOff>180975</xdr:rowOff>
        </xdr:to>
        <xdr:sp macro="" textlink="">
          <xdr:nvSpPr>
            <xdr:cNvPr id="2165" name="Check Box 117" hidden="1">
              <a:extLst>
                <a:ext uri="{63B3BB69-23CF-44E3-9099-C40C66FF867C}">
                  <a14:compatExt spid="_x0000_s2165"/>
                </a:ext>
                <a:ext uri="{FF2B5EF4-FFF2-40B4-BE49-F238E27FC236}">
                  <a16:creationId xmlns:a16="http://schemas.microsoft.com/office/drawing/2014/main" xmlns="" id="{00000000-0008-0000-0100-00007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15</xdr:row>
          <xdr:rowOff>161925</xdr:rowOff>
        </xdr:from>
        <xdr:to>
          <xdr:col>20</xdr:col>
          <xdr:colOff>390525</xdr:colOff>
          <xdr:row>16</xdr:row>
          <xdr:rowOff>180975</xdr:rowOff>
        </xdr:to>
        <xdr:sp macro="" textlink="">
          <xdr:nvSpPr>
            <xdr:cNvPr id="2166" name="Check Box 118" hidden="1">
              <a:extLst>
                <a:ext uri="{63B3BB69-23CF-44E3-9099-C40C66FF867C}">
                  <a14:compatExt spid="_x0000_s2166"/>
                </a:ext>
                <a:ext uri="{FF2B5EF4-FFF2-40B4-BE49-F238E27FC236}">
                  <a16:creationId xmlns:a16="http://schemas.microsoft.com/office/drawing/2014/main" xmlns="" id="{00000000-0008-0000-0100-00007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16</xdr:row>
          <xdr:rowOff>161925</xdr:rowOff>
        </xdr:from>
        <xdr:to>
          <xdr:col>16</xdr:col>
          <xdr:colOff>485775</xdr:colOff>
          <xdr:row>17</xdr:row>
          <xdr:rowOff>180975</xdr:rowOff>
        </xdr:to>
        <xdr:sp macro="" textlink="">
          <xdr:nvSpPr>
            <xdr:cNvPr id="2167" name="Check Box 119" hidden="1">
              <a:extLst>
                <a:ext uri="{63B3BB69-23CF-44E3-9099-C40C66FF867C}">
                  <a14:compatExt spid="_x0000_s2167"/>
                </a:ext>
                <a:ext uri="{FF2B5EF4-FFF2-40B4-BE49-F238E27FC236}">
                  <a16:creationId xmlns:a16="http://schemas.microsoft.com/office/drawing/2014/main" xmlns="" id="{00000000-0008-0000-0100-00007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16</xdr:row>
          <xdr:rowOff>161925</xdr:rowOff>
        </xdr:from>
        <xdr:to>
          <xdr:col>17</xdr:col>
          <xdr:colOff>390525</xdr:colOff>
          <xdr:row>17</xdr:row>
          <xdr:rowOff>180975</xdr:rowOff>
        </xdr:to>
        <xdr:sp macro="" textlink="">
          <xdr:nvSpPr>
            <xdr:cNvPr id="2168" name="Check Box 120" hidden="1">
              <a:extLst>
                <a:ext uri="{63B3BB69-23CF-44E3-9099-C40C66FF867C}">
                  <a14:compatExt spid="_x0000_s2168"/>
                </a:ext>
                <a:ext uri="{FF2B5EF4-FFF2-40B4-BE49-F238E27FC236}">
                  <a16:creationId xmlns:a16="http://schemas.microsoft.com/office/drawing/2014/main" xmlns="" id="{00000000-0008-0000-0100-00007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16</xdr:row>
          <xdr:rowOff>161925</xdr:rowOff>
        </xdr:from>
        <xdr:to>
          <xdr:col>18</xdr:col>
          <xdr:colOff>390525</xdr:colOff>
          <xdr:row>17</xdr:row>
          <xdr:rowOff>180975</xdr:rowOff>
        </xdr:to>
        <xdr:sp macro="" textlink="">
          <xdr:nvSpPr>
            <xdr:cNvPr id="2169" name="Check Box 121" hidden="1">
              <a:extLst>
                <a:ext uri="{63B3BB69-23CF-44E3-9099-C40C66FF867C}">
                  <a14:compatExt spid="_x0000_s2169"/>
                </a:ext>
                <a:ext uri="{FF2B5EF4-FFF2-40B4-BE49-F238E27FC236}">
                  <a16:creationId xmlns:a16="http://schemas.microsoft.com/office/drawing/2014/main" xmlns="" id="{00000000-0008-0000-0100-00007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16</xdr:row>
          <xdr:rowOff>161925</xdr:rowOff>
        </xdr:from>
        <xdr:to>
          <xdr:col>19</xdr:col>
          <xdr:colOff>390525</xdr:colOff>
          <xdr:row>17</xdr:row>
          <xdr:rowOff>180975</xdr:rowOff>
        </xdr:to>
        <xdr:sp macro="" textlink="">
          <xdr:nvSpPr>
            <xdr:cNvPr id="2170" name="Check Box 122" hidden="1">
              <a:extLst>
                <a:ext uri="{63B3BB69-23CF-44E3-9099-C40C66FF867C}">
                  <a14:compatExt spid="_x0000_s2170"/>
                </a:ext>
                <a:ext uri="{FF2B5EF4-FFF2-40B4-BE49-F238E27FC236}">
                  <a16:creationId xmlns:a16="http://schemas.microsoft.com/office/drawing/2014/main" xmlns="" id="{00000000-0008-0000-0100-00007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16</xdr:row>
          <xdr:rowOff>161925</xdr:rowOff>
        </xdr:from>
        <xdr:to>
          <xdr:col>20</xdr:col>
          <xdr:colOff>390525</xdr:colOff>
          <xdr:row>17</xdr:row>
          <xdr:rowOff>180975</xdr:rowOff>
        </xdr:to>
        <xdr:sp macro="" textlink="">
          <xdr:nvSpPr>
            <xdr:cNvPr id="2171" name="Check Box 123" hidden="1">
              <a:extLst>
                <a:ext uri="{63B3BB69-23CF-44E3-9099-C40C66FF867C}">
                  <a14:compatExt spid="_x0000_s2171"/>
                </a:ext>
                <a:ext uri="{FF2B5EF4-FFF2-40B4-BE49-F238E27FC236}">
                  <a16:creationId xmlns:a16="http://schemas.microsoft.com/office/drawing/2014/main" xmlns="" id="{00000000-0008-0000-0100-00007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16</xdr:row>
          <xdr:rowOff>161925</xdr:rowOff>
        </xdr:from>
        <xdr:to>
          <xdr:col>16</xdr:col>
          <xdr:colOff>485775</xdr:colOff>
          <xdr:row>17</xdr:row>
          <xdr:rowOff>180975</xdr:rowOff>
        </xdr:to>
        <xdr:sp macro="" textlink="">
          <xdr:nvSpPr>
            <xdr:cNvPr id="2172" name="Check Box 124" hidden="1">
              <a:extLst>
                <a:ext uri="{63B3BB69-23CF-44E3-9099-C40C66FF867C}">
                  <a14:compatExt spid="_x0000_s2172"/>
                </a:ext>
                <a:ext uri="{FF2B5EF4-FFF2-40B4-BE49-F238E27FC236}">
                  <a16:creationId xmlns:a16="http://schemas.microsoft.com/office/drawing/2014/main" xmlns="" id="{00000000-0008-0000-0100-00007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16</xdr:row>
          <xdr:rowOff>161925</xdr:rowOff>
        </xdr:from>
        <xdr:to>
          <xdr:col>17</xdr:col>
          <xdr:colOff>390525</xdr:colOff>
          <xdr:row>17</xdr:row>
          <xdr:rowOff>180975</xdr:rowOff>
        </xdr:to>
        <xdr:sp macro="" textlink="">
          <xdr:nvSpPr>
            <xdr:cNvPr id="2173" name="Check Box 125" hidden="1">
              <a:extLst>
                <a:ext uri="{63B3BB69-23CF-44E3-9099-C40C66FF867C}">
                  <a14:compatExt spid="_x0000_s2173"/>
                </a:ext>
                <a:ext uri="{FF2B5EF4-FFF2-40B4-BE49-F238E27FC236}">
                  <a16:creationId xmlns:a16="http://schemas.microsoft.com/office/drawing/2014/main" xmlns="" id="{00000000-0008-0000-0100-00007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16</xdr:row>
          <xdr:rowOff>161925</xdr:rowOff>
        </xdr:from>
        <xdr:to>
          <xdr:col>18</xdr:col>
          <xdr:colOff>390525</xdr:colOff>
          <xdr:row>17</xdr:row>
          <xdr:rowOff>180975</xdr:rowOff>
        </xdr:to>
        <xdr:sp macro="" textlink="">
          <xdr:nvSpPr>
            <xdr:cNvPr id="2174" name="Check Box 126" hidden="1">
              <a:extLst>
                <a:ext uri="{63B3BB69-23CF-44E3-9099-C40C66FF867C}">
                  <a14:compatExt spid="_x0000_s2174"/>
                </a:ext>
                <a:ext uri="{FF2B5EF4-FFF2-40B4-BE49-F238E27FC236}">
                  <a16:creationId xmlns:a16="http://schemas.microsoft.com/office/drawing/2014/main" xmlns="" id="{00000000-0008-0000-0100-00007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16</xdr:row>
          <xdr:rowOff>161925</xdr:rowOff>
        </xdr:from>
        <xdr:to>
          <xdr:col>19</xdr:col>
          <xdr:colOff>390525</xdr:colOff>
          <xdr:row>17</xdr:row>
          <xdr:rowOff>180975</xdr:rowOff>
        </xdr:to>
        <xdr:sp macro="" textlink="">
          <xdr:nvSpPr>
            <xdr:cNvPr id="2175" name="Check Box 127" hidden="1">
              <a:extLst>
                <a:ext uri="{63B3BB69-23CF-44E3-9099-C40C66FF867C}">
                  <a14:compatExt spid="_x0000_s2175"/>
                </a:ext>
                <a:ext uri="{FF2B5EF4-FFF2-40B4-BE49-F238E27FC236}">
                  <a16:creationId xmlns:a16="http://schemas.microsoft.com/office/drawing/2014/main" xmlns="" id="{00000000-0008-0000-0100-00007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16</xdr:row>
          <xdr:rowOff>161925</xdr:rowOff>
        </xdr:from>
        <xdr:to>
          <xdr:col>20</xdr:col>
          <xdr:colOff>390525</xdr:colOff>
          <xdr:row>17</xdr:row>
          <xdr:rowOff>180975</xdr:rowOff>
        </xdr:to>
        <xdr:sp macro="" textlink="">
          <xdr:nvSpPr>
            <xdr:cNvPr id="2176" name="Check Box 128" hidden="1">
              <a:extLst>
                <a:ext uri="{63B3BB69-23CF-44E3-9099-C40C66FF867C}">
                  <a14:compatExt spid="_x0000_s2176"/>
                </a:ext>
                <a:ext uri="{FF2B5EF4-FFF2-40B4-BE49-F238E27FC236}">
                  <a16:creationId xmlns:a16="http://schemas.microsoft.com/office/drawing/2014/main" xmlns="" id="{00000000-0008-0000-0100-00008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17</xdr:row>
          <xdr:rowOff>161925</xdr:rowOff>
        </xdr:from>
        <xdr:to>
          <xdr:col>16</xdr:col>
          <xdr:colOff>485775</xdr:colOff>
          <xdr:row>19</xdr:row>
          <xdr:rowOff>0</xdr:rowOff>
        </xdr:to>
        <xdr:sp macro="" textlink="">
          <xdr:nvSpPr>
            <xdr:cNvPr id="2177" name="Check Box 129" hidden="1">
              <a:extLst>
                <a:ext uri="{63B3BB69-23CF-44E3-9099-C40C66FF867C}">
                  <a14:compatExt spid="_x0000_s2177"/>
                </a:ext>
                <a:ext uri="{FF2B5EF4-FFF2-40B4-BE49-F238E27FC236}">
                  <a16:creationId xmlns:a16="http://schemas.microsoft.com/office/drawing/2014/main" xmlns="" id="{00000000-0008-0000-0100-00008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17</xdr:row>
          <xdr:rowOff>161925</xdr:rowOff>
        </xdr:from>
        <xdr:to>
          <xdr:col>17</xdr:col>
          <xdr:colOff>390525</xdr:colOff>
          <xdr:row>19</xdr:row>
          <xdr:rowOff>0</xdr:rowOff>
        </xdr:to>
        <xdr:sp macro="" textlink="">
          <xdr:nvSpPr>
            <xdr:cNvPr id="2178" name="Check Box 130" hidden="1">
              <a:extLst>
                <a:ext uri="{63B3BB69-23CF-44E3-9099-C40C66FF867C}">
                  <a14:compatExt spid="_x0000_s2178"/>
                </a:ext>
                <a:ext uri="{FF2B5EF4-FFF2-40B4-BE49-F238E27FC236}">
                  <a16:creationId xmlns:a16="http://schemas.microsoft.com/office/drawing/2014/main" xmlns="" id="{00000000-0008-0000-0100-00008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17</xdr:row>
          <xdr:rowOff>161925</xdr:rowOff>
        </xdr:from>
        <xdr:to>
          <xdr:col>18</xdr:col>
          <xdr:colOff>390525</xdr:colOff>
          <xdr:row>19</xdr:row>
          <xdr:rowOff>0</xdr:rowOff>
        </xdr:to>
        <xdr:sp macro="" textlink="">
          <xdr:nvSpPr>
            <xdr:cNvPr id="2179" name="Check Box 131" hidden="1">
              <a:extLst>
                <a:ext uri="{63B3BB69-23CF-44E3-9099-C40C66FF867C}">
                  <a14:compatExt spid="_x0000_s2179"/>
                </a:ext>
                <a:ext uri="{FF2B5EF4-FFF2-40B4-BE49-F238E27FC236}">
                  <a16:creationId xmlns:a16="http://schemas.microsoft.com/office/drawing/2014/main" xmlns="" id="{00000000-0008-0000-0100-00008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17</xdr:row>
          <xdr:rowOff>161925</xdr:rowOff>
        </xdr:from>
        <xdr:to>
          <xdr:col>19</xdr:col>
          <xdr:colOff>390525</xdr:colOff>
          <xdr:row>19</xdr:row>
          <xdr:rowOff>0</xdr:rowOff>
        </xdr:to>
        <xdr:sp macro="" textlink="">
          <xdr:nvSpPr>
            <xdr:cNvPr id="2180" name="Check Box 132" hidden="1">
              <a:extLst>
                <a:ext uri="{63B3BB69-23CF-44E3-9099-C40C66FF867C}">
                  <a14:compatExt spid="_x0000_s2180"/>
                </a:ext>
                <a:ext uri="{FF2B5EF4-FFF2-40B4-BE49-F238E27FC236}">
                  <a16:creationId xmlns:a16="http://schemas.microsoft.com/office/drawing/2014/main" xmlns="" id="{00000000-0008-0000-0100-00008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17</xdr:row>
          <xdr:rowOff>161925</xdr:rowOff>
        </xdr:from>
        <xdr:to>
          <xdr:col>20</xdr:col>
          <xdr:colOff>390525</xdr:colOff>
          <xdr:row>19</xdr:row>
          <xdr:rowOff>0</xdr:rowOff>
        </xdr:to>
        <xdr:sp macro="" textlink="">
          <xdr:nvSpPr>
            <xdr:cNvPr id="2181" name="Check Box 133" hidden="1">
              <a:extLst>
                <a:ext uri="{63B3BB69-23CF-44E3-9099-C40C66FF867C}">
                  <a14:compatExt spid="_x0000_s2181"/>
                </a:ext>
                <a:ext uri="{FF2B5EF4-FFF2-40B4-BE49-F238E27FC236}">
                  <a16:creationId xmlns:a16="http://schemas.microsoft.com/office/drawing/2014/main" xmlns="" id="{00000000-0008-0000-0100-00008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17</xdr:row>
          <xdr:rowOff>161925</xdr:rowOff>
        </xdr:from>
        <xdr:to>
          <xdr:col>16</xdr:col>
          <xdr:colOff>485775</xdr:colOff>
          <xdr:row>19</xdr:row>
          <xdr:rowOff>0</xdr:rowOff>
        </xdr:to>
        <xdr:sp macro="" textlink="">
          <xdr:nvSpPr>
            <xdr:cNvPr id="2182" name="Check Box 134" hidden="1">
              <a:extLst>
                <a:ext uri="{63B3BB69-23CF-44E3-9099-C40C66FF867C}">
                  <a14:compatExt spid="_x0000_s2182"/>
                </a:ext>
                <a:ext uri="{FF2B5EF4-FFF2-40B4-BE49-F238E27FC236}">
                  <a16:creationId xmlns:a16="http://schemas.microsoft.com/office/drawing/2014/main" xmlns="" id="{00000000-0008-0000-0100-00008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17</xdr:row>
          <xdr:rowOff>161925</xdr:rowOff>
        </xdr:from>
        <xdr:to>
          <xdr:col>17</xdr:col>
          <xdr:colOff>390525</xdr:colOff>
          <xdr:row>19</xdr:row>
          <xdr:rowOff>0</xdr:rowOff>
        </xdr:to>
        <xdr:sp macro="" textlink="">
          <xdr:nvSpPr>
            <xdr:cNvPr id="2183" name="Check Box 135" hidden="1">
              <a:extLst>
                <a:ext uri="{63B3BB69-23CF-44E3-9099-C40C66FF867C}">
                  <a14:compatExt spid="_x0000_s2183"/>
                </a:ext>
                <a:ext uri="{FF2B5EF4-FFF2-40B4-BE49-F238E27FC236}">
                  <a16:creationId xmlns:a16="http://schemas.microsoft.com/office/drawing/2014/main" xmlns="" id="{00000000-0008-0000-0100-00008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17</xdr:row>
          <xdr:rowOff>161925</xdr:rowOff>
        </xdr:from>
        <xdr:to>
          <xdr:col>18</xdr:col>
          <xdr:colOff>390525</xdr:colOff>
          <xdr:row>19</xdr:row>
          <xdr:rowOff>0</xdr:rowOff>
        </xdr:to>
        <xdr:sp macro="" textlink="">
          <xdr:nvSpPr>
            <xdr:cNvPr id="2184" name="Check Box 136" hidden="1">
              <a:extLst>
                <a:ext uri="{63B3BB69-23CF-44E3-9099-C40C66FF867C}">
                  <a14:compatExt spid="_x0000_s2184"/>
                </a:ext>
                <a:ext uri="{FF2B5EF4-FFF2-40B4-BE49-F238E27FC236}">
                  <a16:creationId xmlns:a16="http://schemas.microsoft.com/office/drawing/2014/main" xmlns="" id="{00000000-0008-0000-0100-00008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17</xdr:row>
          <xdr:rowOff>161925</xdr:rowOff>
        </xdr:from>
        <xdr:to>
          <xdr:col>19</xdr:col>
          <xdr:colOff>390525</xdr:colOff>
          <xdr:row>19</xdr:row>
          <xdr:rowOff>0</xdr:rowOff>
        </xdr:to>
        <xdr:sp macro="" textlink="">
          <xdr:nvSpPr>
            <xdr:cNvPr id="2185" name="Check Box 137" hidden="1">
              <a:extLst>
                <a:ext uri="{63B3BB69-23CF-44E3-9099-C40C66FF867C}">
                  <a14:compatExt spid="_x0000_s2185"/>
                </a:ext>
                <a:ext uri="{FF2B5EF4-FFF2-40B4-BE49-F238E27FC236}">
                  <a16:creationId xmlns:a16="http://schemas.microsoft.com/office/drawing/2014/main" xmlns="" id="{00000000-0008-0000-0100-00008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17</xdr:row>
          <xdr:rowOff>161925</xdr:rowOff>
        </xdr:from>
        <xdr:to>
          <xdr:col>20</xdr:col>
          <xdr:colOff>390525</xdr:colOff>
          <xdr:row>19</xdr:row>
          <xdr:rowOff>0</xdr:rowOff>
        </xdr:to>
        <xdr:sp macro="" textlink="">
          <xdr:nvSpPr>
            <xdr:cNvPr id="2186" name="Check Box 138" hidden="1">
              <a:extLst>
                <a:ext uri="{63B3BB69-23CF-44E3-9099-C40C66FF867C}">
                  <a14:compatExt spid="_x0000_s2186"/>
                </a:ext>
                <a:ext uri="{FF2B5EF4-FFF2-40B4-BE49-F238E27FC236}">
                  <a16:creationId xmlns:a16="http://schemas.microsoft.com/office/drawing/2014/main" xmlns="" id="{00000000-0008-0000-0100-00008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18</xdr:row>
          <xdr:rowOff>161925</xdr:rowOff>
        </xdr:from>
        <xdr:to>
          <xdr:col>16</xdr:col>
          <xdr:colOff>485775</xdr:colOff>
          <xdr:row>20</xdr:row>
          <xdr:rowOff>0</xdr:rowOff>
        </xdr:to>
        <xdr:sp macro="" textlink="">
          <xdr:nvSpPr>
            <xdr:cNvPr id="2187" name="Check Box 139" hidden="1">
              <a:extLst>
                <a:ext uri="{63B3BB69-23CF-44E3-9099-C40C66FF867C}">
                  <a14:compatExt spid="_x0000_s2187"/>
                </a:ext>
                <a:ext uri="{FF2B5EF4-FFF2-40B4-BE49-F238E27FC236}">
                  <a16:creationId xmlns:a16="http://schemas.microsoft.com/office/drawing/2014/main" xmlns="" id="{00000000-0008-0000-0100-00008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18</xdr:row>
          <xdr:rowOff>161925</xdr:rowOff>
        </xdr:from>
        <xdr:to>
          <xdr:col>17</xdr:col>
          <xdr:colOff>390525</xdr:colOff>
          <xdr:row>20</xdr:row>
          <xdr:rowOff>0</xdr:rowOff>
        </xdr:to>
        <xdr:sp macro="" textlink="">
          <xdr:nvSpPr>
            <xdr:cNvPr id="2188" name="Check Box 140" hidden="1">
              <a:extLst>
                <a:ext uri="{63B3BB69-23CF-44E3-9099-C40C66FF867C}">
                  <a14:compatExt spid="_x0000_s2188"/>
                </a:ext>
                <a:ext uri="{FF2B5EF4-FFF2-40B4-BE49-F238E27FC236}">
                  <a16:creationId xmlns:a16="http://schemas.microsoft.com/office/drawing/2014/main" xmlns="" id="{00000000-0008-0000-0100-00008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18</xdr:row>
          <xdr:rowOff>161925</xdr:rowOff>
        </xdr:from>
        <xdr:to>
          <xdr:col>18</xdr:col>
          <xdr:colOff>390525</xdr:colOff>
          <xdr:row>20</xdr:row>
          <xdr:rowOff>0</xdr:rowOff>
        </xdr:to>
        <xdr:sp macro="" textlink="">
          <xdr:nvSpPr>
            <xdr:cNvPr id="2189" name="Check Box 141" hidden="1">
              <a:extLst>
                <a:ext uri="{63B3BB69-23CF-44E3-9099-C40C66FF867C}">
                  <a14:compatExt spid="_x0000_s2189"/>
                </a:ext>
                <a:ext uri="{FF2B5EF4-FFF2-40B4-BE49-F238E27FC236}">
                  <a16:creationId xmlns:a16="http://schemas.microsoft.com/office/drawing/2014/main" xmlns="" id="{00000000-0008-0000-0100-00008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18</xdr:row>
          <xdr:rowOff>161925</xdr:rowOff>
        </xdr:from>
        <xdr:to>
          <xdr:col>19</xdr:col>
          <xdr:colOff>390525</xdr:colOff>
          <xdr:row>20</xdr:row>
          <xdr:rowOff>0</xdr:rowOff>
        </xdr:to>
        <xdr:sp macro="" textlink="">
          <xdr:nvSpPr>
            <xdr:cNvPr id="2190" name="Check Box 142" hidden="1">
              <a:extLst>
                <a:ext uri="{63B3BB69-23CF-44E3-9099-C40C66FF867C}">
                  <a14:compatExt spid="_x0000_s2190"/>
                </a:ext>
                <a:ext uri="{FF2B5EF4-FFF2-40B4-BE49-F238E27FC236}">
                  <a16:creationId xmlns:a16="http://schemas.microsoft.com/office/drawing/2014/main" xmlns="" id="{00000000-0008-0000-0100-00008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18</xdr:row>
          <xdr:rowOff>161925</xdr:rowOff>
        </xdr:from>
        <xdr:to>
          <xdr:col>20</xdr:col>
          <xdr:colOff>390525</xdr:colOff>
          <xdr:row>20</xdr:row>
          <xdr:rowOff>0</xdr:rowOff>
        </xdr:to>
        <xdr:sp macro="" textlink="">
          <xdr:nvSpPr>
            <xdr:cNvPr id="2191" name="Check Box 143" hidden="1">
              <a:extLst>
                <a:ext uri="{63B3BB69-23CF-44E3-9099-C40C66FF867C}">
                  <a14:compatExt spid="_x0000_s2191"/>
                </a:ext>
                <a:ext uri="{FF2B5EF4-FFF2-40B4-BE49-F238E27FC236}">
                  <a16:creationId xmlns:a16="http://schemas.microsoft.com/office/drawing/2014/main" xmlns="" id="{00000000-0008-0000-0100-00008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18</xdr:row>
          <xdr:rowOff>161925</xdr:rowOff>
        </xdr:from>
        <xdr:to>
          <xdr:col>16</xdr:col>
          <xdr:colOff>485775</xdr:colOff>
          <xdr:row>20</xdr:row>
          <xdr:rowOff>0</xdr:rowOff>
        </xdr:to>
        <xdr:sp macro="" textlink="">
          <xdr:nvSpPr>
            <xdr:cNvPr id="2192" name="Check Box 144" hidden="1">
              <a:extLst>
                <a:ext uri="{63B3BB69-23CF-44E3-9099-C40C66FF867C}">
                  <a14:compatExt spid="_x0000_s2192"/>
                </a:ext>
                <a:ext uri="{FF2B5EF4-FFF2-40B4-BE49-F238E27FC236}">
                  <a16:creationId xmlns:a16="http://schemas.microsoft.com/office/drawing/2014/main" xmlns="" id="{00000000-0008-0000-0100-00009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18</xdr:row>
          <xdr:rowOff>161925</xdr:rowOff>
        </xdr:from>
        <xdr:to>
          <xdr:col>17</xdr:col>
          <xdr:colOff>390525</xdr:colOff>
          <xdr:row>20</xdr:row>
          <xdr:rowOff>0</xdr:rowOff>
        </xdr:to>
        <xdr:sp macro="" textlink="">
          <xdr:nvSpPr>
            <xdr:cNvPr id="2193" name="Check Box 145" hidden="1">
              <a:extLst>
                <a:ext uri="{63B3BB69-23CF-44E3-9099-C40C66FF867C}">
                  <a14:compatExt spid="_x0000_s2193"/>
                </a:ext>
                <a:ext uri="{FF2B5EF4-FFF2-40B4-BE49-F238E27FC236}">
                  <a16:creationId xmlns:a16="http://schemas.microsoft.com/office/drawing/2014/main" xmlns="" id="{00000000-0008-0000-0100-00009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18</xdr:row>
          <xdr:rowOff>161925</xdr:rowOff>
        </xdr:from>
        <xdr:to>
          <xdr:col>18</xdr:col>
          <xdr:colOff>390525</xdr:colOff>
          <xdr:row>20</xdr:row>
          <xdr:rowOff>0</xdr:rowOff>
        </xdr:to>
        <xdr:sp macro="" textlink="">
          <xdr:nvSpPr>
            <xdr:cNvPr id="2194" name="Check Box 146" hidden="1">
              <a:extLst>
                <a:ext uri="{63B3BB69-23CF-44E3-9099-C40C66FF867C}">
                  <a14:compatExt spid="_x0000_s2194"/>
                </a:ext>
                <a:ext uri="{FF2B5EF4-FFF2-40B4-BE49-F238E27FC236}">
                  <a16:creationId xmlns:a16="http://schemas.microsoft.com/office/drawing/2014/main" xmlns="" id="{00000000-0008-0000-0100-00009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18</xdr:row>
          <xdr:rowOff>161925</xdr:rowOff>
        </xdr:from>
        <xdr:to>
          <xdr:col>19</xdr:col>
          <xdr:colOff>390525</xdr:colOff>
          <xdr:row>20</xdr:row>
          <xdr:rowOff>0</xdr:rowOff>
        </xdr:to>
        <xdr:sp macro="" textlink="">
          <xdr:nvSpPr>
            <xdr:cNvPr id="2195" name="Check Box 147" hidden="1">
              <a:extLst>
                <a:ext uri="{63B3BB69-23CF-44E3-9099-C40C66FF867C}">
                  <a14:compatExt spid="_x0000_s2195"/>
                </a:ext>
                <a:ext uri="{FF2B5EF4-FFF2-40B4-BE49-F238E27FC236}">
                  <a16:creationId xmlns:a16="http://schemas.microsoft.com/office/drawing/2014/main" xmlns="" id="{00000000-0008-0000-0100-00009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18</xdr:row>
          <xdr:rowOff>161925</xdr:rowOff>
        </xdr:from>
        <xdr:to>
          <xdr:col>20</xdr:col>
          <xdr:colOff>390525</xdr:colOff>
          <xdr:row>20</xdr:row>
          <xdr:rowOff>0</xdr:rowOff>
        </xdr:to>
        <xdr:sp macro="" textlink="">
          <xdr:nvSpPr>
            <xdr:cNvPr id="2196" name="Check Box 148" hidden="1">
              <a:extLst>
                <a:ext uri="{63B3BB69-23CF-44E3-9099-C40C66FF867C}">
                  <a14:compatExt spid="_x0000_s2196"/>
                </a:ext>
                <a:ext uri="{FF2B5EF4-FFF2-40B4-BE49-F238E27FC236}">
                  <a16:creationId xmlns:a16="http://schemas.microsoft.com/office/drawing/2014/main" xmlns="" id="{00000000-0008-0000-0100-00009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19</xdr:row>
          <xdr:rowOff>161925</xdr:rowOff>
        </xdr:from>
        <xdr:to>
          <xdr:col>16</xdr:col>
          <xdr:colOff>485775</xdr:colOff>
          <xdr:row>21</xdr:row>
          <xdr:rowOff>0</xdr:rowOff>
        </xdr:to>
        <xdr:sp macro="" textlink="">
          <xdr:nvSpPr>
            <xdr:cNvPr id="2197" name="Check Box 149" hidden="1">
              <a:extLst>
                <a:ext uri="{63B3BB69-23CF-44E3-9099-C40C66FF867C}">
                  <a14:compatExt spid="_x0000_s2197"/>
                </a:ext>
                <a:ext uri="{FF2B5EF4-FFF2-40B4-BE49-F238E27FC236}">
                  <a16:creationId xmlns:a16="http://schemas.microsoft.com/office/drawing/2014/main" xmlns="" id="{00000000-0008-0000-0100-00009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19</xdr:row>
          <xdr:rowOff>161925</xdr:rowOff>
        </xdr:from>
        <xdr:to>
          <xdr:col>17</xdr:col>
          <xdr:colOff>390525</xdr:colOff>
          <xdr:row>21</xdr:row>
          <xdr:rowOff>0</xdr:rowOff>
        </xdr:to>
        <xdr:sp macro="" textlink="">
          <xdr:nvSpPr>
            <xdr:cNvPr id="2198" name="Check Box 150" hidden="1">
              <a:extLst>
                <a:ext uri="{63B3BB69-23CF-44E3-9099-C40C66FF867C}">
                  <a14:compatExt spid="_x0000_s2198"/>
                </a:ext>
                <a:ext uri="{FF2B5EF4-FFF2-40B4-BE49-F238E27FC236}">
                  <a16:creationId xmlns:a16="http://schemas.microsoft.com/office/drawing/2014/main" xmlns="" id="{00000000-0008-0000-0100-00009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19</xdr:row>
          <xdr:rowOff>161925</xdr:rowOff>
        </xdr:from>
        <xdr:to>
          <xdr:col>18</xdr:col>
          <xdr:colOff>390525</xdr:colOff>
          <xdr:row>21</xdr:row>
          <xdr:rowOff>0</xdr:rowOff>
        </xdr:to>
        <xdr:sp macro="" textlink="">
          <xdr:nvSpPr>
            <xdr:cNvPr id="2199" name="Check Box 151" hidden="1">
              <a:extLst>
                <a:ext uri="{63B3BB69-23CF-44E3-9099-C40C66FF867C}">
                  <a14:compatExt spid="_x0000_s2199"/>
                </a:ext>
                <a:ext uri="{FF2B5EF4-FFF2-40B4-BE49-F238E27FC236}">
                  <a16:creationId xmlns:a16="http://schemas.microsoft.com/office/drawing/2014/main" xmlns="" id="{00000000-0008-0000-0100-00009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19</xdr:row>
          <xdr:rowOff>161925</xdr:rowOff>
        </xdr:from>
        <xdr:to>
          <xdr:col>19</xdr:col>
          <xdr:colOff>390525</xdr:colOff>
          <xdr:row>21</xdr:row>
          <xdr:rowOff>0</xdr:rowOff>
        </xdr:to>
        <xdr:sp macro="" textlink="">
          <xdr:nvSpPr>
            <xdr:cNvPr id="2200" name="Check Box 152" hidden="1">
              <a:extLst>
                <a:ext uri="{63B3BB69-23CF-44E3-9099-C40C66FF867C}">
                  <a14:compatExt spid="_x0000_s2200"/>
                </a:ext>
                <a:ext uri="{FF2B5EF4-FFF2-40B4-BE49-F238E27FC236}">
                  <a16:creationId xmlns:a16="http://schemas.microsoft.com/office/drawing/2014/main" xmlns="" id="{00000000-0008-0000-0100-00009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19</xdr:row>
          <xdr:rowOff>161925</xdr:rowOff>
        </xdr:from>
        <xdr:to>
          <xdr:col>20</xdr:col>
          <xdr:colOff>390525</xdr:colOff>
          <xdr:row>21</xdr:row>
          <xdr:rowOff>0</xdr:rowOff>
        </xdr:to>
        <xdr:sp macro="" textlink="">
          <xdr:nvSpPr>
            <xdr:cNvPr id="2201" name="Check Box 153" hidden="1">
              <a:extLst>
                <a:ext uri="{63B3BB69-23CF-44E3-9099-C40C66FF867C}">
                  <a14:compatExt spid="_x0000_s2201"/>
                </a:ext>
                <a:ext uri="{FF2B5EF4-FFF2-40B4-BE49-F238E27FC236}">
                  <a16:creationId xmlns:a16="http://schemas.microsoft.com/office/drawing/2014/main" xmlns="" id="{00000000-0008-0000-0100-00009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19</xdr:row>
          <xdr:rowOff>161925</xdr:rowOff>
        </xdr:from>
        <xdr:to>
          <xdr:col>16</xdr:col>
          <xdr:colOff>485775</xdr:colOff>
          <xdr:row>21</xdr:row>
          <xdr:rowOff>0</xdr:rowOff>
        </xdr:to>
        <xdr:sp macro="" textlink="">
          <xdr:nvSpPr>
            <xdr:cNvPr id="2202" name="Check Box 154" hidden="1">
              <a:extLst>
                <a:ext uri="{63B3BB69-23CF-44E3-9099-C40C66FF867C}">
                  <a14:compatExt spid="_x0000_s2202"/>
                </a:ext>
                <a:ext uri="{FF2B5EF4-FFF2-40B4-BE49-F238E27FC236}">
                  <a16:creationId xmlns:a16="http://schemas.microsoft.com/office/drawing/2014/main" xmlns="" id="{00000000-0008-0000-0100-00009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19</xdr:row>
          <xdr:rowOff>161925</xdr:rowOff>
        </xdr:from>
        <xdr:to>
          <xdr:col>17</xdr:col>
          <xdr:colOff>390525</xdr:colOff>
          <xdr:row>21</xdr:row>
          <xdr:rowOff>0</xdr:rowOff>
        </xdr:to>
        <xdr:sp macro="" textlink="">
          <xdr:nvSpPr>
            <xdr:cNvPr id="2203" name="Check Box 155" hidden="1">
              <a:extLst>
                <a:ext uri="{63B3BB69-23CF-44E3-9099-C40C66FF867C}">
                  <a14:compatExt spid="_x0000_s2203"/>
                </a:ext>
                <a:ext uri="{FF2B5EF4-FFF2-40B4-BE49-F238E27FC236}">
                  <a16:creationId xmlns:a16="http://schemas.microsoft.com/office/drawing/2014/main" xmlns="" id="{00000000-0008-0000-0100-00009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19</xdr:row>
          <xdr:rowOff>161925</xdr:rowOff>
        </xdr:from>
        <xdr:to>
          <xdr:col>18</xdr:col>
          <xdr:colOff>390525</xdr:colOff>
          <xdr:row>21</xdr:row>
          <xdr:rowOff>0</xdr:rowOff>
        </xdr:to>
        <xdr:sp macro="" textlink="">
          <xdr:nvSpPr>
            <xdr:cNvPr id="2204" name="Check Box 156" hidden="1">
              <a:extLst>
                <a:ext uri="{63B3BB69-23CF-44E3-9099-C40C66FF867C}">
                  <a14:compatExt spid="_x0000_s2204"/>
                </a:ext>
                <a:ext uri="{FF2B5EF4-FFF2-40B4-BE49-F238E27FC236}">
                  <a16:creationId xmlns:a16="http://schemas.microsoft.com/office/drawing/2014/main" xmlns="" id="{00000000-0008-0000-0100-00009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19</xdr:row>
          <xdr:rowOff>161925</xdr:rowOff>
        </xdr:from>
        <xdr:to>
          <xdr:col>19</xdr:col>
          <xdr:colOff>390525</xdr:colOff>
          <xdr:row>21</xdr:row>
          <xdr:rowOff>0</xdr:rowOff>
        </xdr:to>
        <xdr:sp macro="" textlink="">
          <xdr:nvSpPr>
            <xdr:cNvPr id="2205" name="Check Box 157" hidden="1">
              <a:extLst>
                <a:ext uri="{63B3BB69-23CF-44E3-9099-C40C66FF867C}">
                  <a14:compatExt spid="_x0000_s2205"/>
                </a:ext>
                <a:ext uri="{FF2B5EF4-FFF2-40B4-BE49-F238E27FC236}">
                  <a16:creationId xmlns:a16="http://schemas.microsoft.com/office/drawing/2014/main" xmlns="" id="{00000000-0008-0000-0100-00009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19</xdr:row>
          <xdr:rowOff>161925</xdr:rowOff>
        </xdr:from>
        <xdr:to>
          <xdr:col>20</xdr:col>
          <xdr:colOff>390525</xdr:colOff>
          <xdr:row>21</xdr:row>
          <xdr:rowOff>0</xdr:rowOff>
        </xdr:to>
        <xdr:sp macro="" textlink="">
          <xdr:nvSpPr>
            <xdr:cNvPr id="2206" name="Check Box 158" hidden="1">
              <a:extLst>
                <a:ext uri="{63B3BB69-23CF-44E3-9099-C40C66FF867C}">
                  <a14:compatExt spid="_x0000_s2206"/>
                </a:ext>
                <a:ext uri="{FF2B5EF4-FFF2-40B4-BE49-F238E27FC236}">
                  <a16:creationId xmlns:a16="http://schemas.microsoft.com/office/drawing/2014/main" xmlns="" id="{00000000-0008-0000-0100-00009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20</xdr:row>
          <xdr:rowOff>161925</xdr:rowOff>
        </xdr:from>
        <xdr:to>
          <xdr:col>16</xdr:col>
          <xdr:colOff>485775</xdr:colOff>
          <xdr:row>22</xdr:row>
          <xdr:rowOff>0</xdr:rowOff>
        </xdr:to>
        <xdr:sp macro="" textlink="">
          <xdr:nvSpPr>
            <xdr:cNvPr id="2207" name="Check Box 159" hidden="1">
              <a:extLst>
                <a:ext uri="{63B3BB69-23CF-44E3-9099-C40C66FF867C}">
                  <a14:compatExt spid="_x0000_s2207"/>
                </a:ext>
                <a:ext uri="{FF2B5EF4-FFF2-40B4-BE49-F238E27FC236}">
                  <a16:creationId xmlns:a16="http://schemas.microsoft.com/office/drawing/2014/main" xmlns="" id="{00000000-0008-0000-0100-00009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20</xdr:row>
          <xdr:rowOff>161925</xdr:rowOff>
        </xdr:from>
        <xdr:to>
          <xdr:col>17</xdr:col>
          <xdr:colOff>390525</xdr:colOff>
          <xdr:row>22</xdr:row>
          <xdr:rowOff>0</xdr:rowOff>
        </xdr:to>
        <xdr:sp macro="" textlink="">
          <xdr:nvSpPr>
            <xdr:cNvPr id="2208" name="Check Box 160" hidden="1">
              <a:extLst>
                <a:ext uri="{63B3BB69-23CF-44E3-9099-C40C66FF867C}">
                  <a14:compatExt spid="_x0000_s2208"/>
                </a:ext>
                <a:ext uri="{FF2B5EF4-FFF2-40B4-BE49-F238E27FC236}">
                  <a16:creationId xmlns:a16="http://schemas.microsoft.com/office/drawing/2014/main" xmlns="" id="{00000000-0008-0000-0100-0000A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20</xdr:row>
          <xdr:rowOff>161925</xdr:rowOff>
        </xdr:from>
        <xdr:to>
          <xdr:col>18</xdr:col>
          <xdr:colOff>390525</xdr:colOff>
          <xdr:row>22</xdr:row>
          <xdr:rowOff>0</xdr:rowOff>
        </xdr:to>
        <xdr:sp macro="" textlink="">
          <xdr:nvSpPr>
            <xdr:cNvPr id="2209" name="Check Box 161" hidden="1">
              <a:extLst>
                <a:ext uri="{63B3BB69-23CF-44E3-9099-C40C66FF867C}">
                  <a14:compatExt spid="_x0000_s2209"/>
                </a:ext>
                <a:ext uri="{FF2B5EF4-FFF2-40B4-BE49-F238E27FC236}">
                  <a16:creationId xmlns:a16="http://schemas.microsoft.com/office/drawing/2014/main" xmlns="" id="{00000000-0008-0000-0100-0000A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20</xdr:row>
          <xdr:rowOff>161925</xdr:rowOff>
        </xdr:from>
        <xdr:to>
          <xdr:col>19</xdr:col>
          <xdr:colOff>390525</xdr:colOff>
          <xdr:row>22</xdr:row>
          <xdr:rowOff>0</xdr:rowOff>
        </xdr:to>
        <xdr:sp macro="" textlink="">
          <xdr:nvSpPr>
            <xdr:cNvPr id="2210" name="Check Box 162" hidden="1">
              <a:extLst>
                <a:ext uri="{63B3BB69-23CF-44E3-9099-C40C66FF867C}">
                  <a14:compatExt spid="_x0000_s2210"/>
                </a:ext>
                <a:ext uri="{FF2B5EF4-FFF2-40B4-BE49-F238E27FC236}">
                  <a16:creationId xmlns:a16="http://schemas.microsoft.com/office/drawing/2014/main" xmlns="" id="{00000000-0008-0000-0100-0000A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20</xdr:row>
          <xdr:rowOff>161925</xdr:rowOff>
        </xdr:from>
        <xdr:to>
          <xdr:col>20</xdr:col>
          <xdr:colOff>390525</xdr:colOff>
          <xdr:row>22</xdr:row>
          <xdr:rowOff>0</xdr:rowOff>
        </xdr:to>
        <xdr:sp macro="" textlink="">
          <xdr:nvSpPr>
            <xdr:cNvPr id="2211" name="Check Box 163" hidden="1">
              <a:extLst>
                <a:ext uri="{63B3BB69-23CF-44E3-9099-C40C66FF867C}">
                  <a14:compatExt spid="_x0000_s2211"/>
                </a:ext>
                <a:ext uri="{FF2B5EF4-FFF2-40B4-BE49-F238E27FC236}">
                  <a16:creationId xmlns:a16="http://schemas.microsoft.com/office/drawing/2014/main" xmlns="" id="{00000000-0008-0000-0100-0000A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20</xdr:row>
          <xdr:rowOff>161925</xdr:rowOff>
        </xdr:from>
        <xdr:to>
          <xdr:col>16</xdr:col>
          <xdr:colOff>485775</xdr:colOff>
          <xdr:row>22</xdr:row>
          <xdr:rowOff>0</xdr:rowOff>
        </xdr:to>
        <xdr:sp macro="" textlink="">
          <xdr:nvSpPr>
            <xdr:cNvPr id="2212" name="Check Box 164" hidden="1">
              <a:extLst>
                <a:ext uri="{63B3BB69-23CF-44E3-9099-C40C66FF867C}">
                  <a14:compatExt spid="_x0000_s2212"/>
                </a:ext>
                <a:ext uri="{FF2B5EF4-FFF2-40B4-BE49-F238E27FC236}">
                  <a16:creationId xmlns:a16="http://schemas.microsoft.com/office/drawing/2014/main" xmlns="" id="{00000000-0008-0000-0100-0000A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20</xdr:row>
          <xdr:rowOff>161925</xdr:rowOff>
        </xdr:from>
        <xdr:to>
          <xdr:col>17</xdr:col>
          <xdr:colOff>390525</xdr:colOff>
          <xdr:row>22</xdr:row>
          <xdr:rowOff>0</xdr:rowOff>
        </xdr:to>
        <xdr:sp macro="" textlink="">
          <xdr:nvSpPr>
            <xdr:cNvPr id="2213" name="Check Box 165" hidden="1">
              <a:extLst>
                <a:ext uri="{63B3BB69-23CF-44E3-9099-C40C66FF867C}">
                  <a14:compatExt spid="_x0000_s2213"/>
                </a:ext>
                <a:ext uri="{FF2B5EF4-FFF2-40B4-BE49-F238E27FC236}">
                  <a16:creationId xmlns:a16="http://schemas.microsoft.com/office/drawing/2014/main" xmlns="" id="{00000000-0008-0000-0100-0000A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20</xdr:row>
          <xdr:rowOff>161925</xdr:rowOff>
        </xdr:from>
        <xdr:to>
          <xdr:col>18</xdr:col>
          <xdr:colOff>390525</xdr:colOff>
          <xdr:row>22</xdr:row>
          <xdr:rowOff>0</xdr:rowOff>
        </xdr:to>
        <xdr:sp macro="" textlink="">
          <xdr:nvSpPr>
            <xdr:cNvPr id="2214" name="Check Box 166" hidden="1">
              <a:extLst>
                <a:ext uri="{63B3BB69-23CF-44E3-9099-C40C66FF867C}">
                  <a14:compatExt spid="_x0000_s2214"/>
                </a:ext>
                <a:ext uri="{FF2B5EF4-FFF2-40B4-BE49-F238E27FC236}">
                  <a16:creationId xmlns:a16="http://schemas.microsoft.com/office/drawing/2014/main" xmlns="" id="{00000000-0008-0000-0100-0000A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20</xdr:row>
          <xdr:rowOff>161925</xdr:rowOff>
        </xdr:from>
        <xdr:to>
          <xdr:col>19</xdr:col>
          <xdr:colOff>390525</xdr:colOff>
          <xdr:row>22</xdr:row>
          <xdr:rowOff>0</xdr:rowOff>
        </xdr:to>
        <xdr:sp macro="" textlink="">
          <xdr:nvSpPr>
            <xdr:cNvPr id="2215" name="Check Box 167" hidden="1">
              <a:extLst>
                <a:ext uri="{63B3BB69-23CF-44E3-9099-C40C66FF867C}">
                  <a14:compatExt spid="_x0000_s2215"/>
                </a:ext>
                <a:ext uri="{FF2B5EF4-FFF2-40B4-BE49-F238E27FC236}">
                  <a16:creationId xmlns:a16="http://schemas.microsoft.com/office/drawing/2014/main" xmlns="" id="{00000000-0008-0000-0100-0000A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20</xdr:row>
          <xdr:rowOff>161925</xdr:rowOff>
        </xdr:from>
        <xdr:to>
          <xdr:col>20</xdr:col>
          <xdr:colOff>390525</xdr:colOff>
          <xdr:row>22</xdr:row>
          <xdr:rowOff>0</xdr:rowOff>
        </xdr:to>
        <xdr:sp macro="" textlink="">
          <xdr:nvSpPr>
            <xdr:cNvPr id="2216" name="Check Box 168" hidden="1">
              <a:extLst>
                <a:ext uri="{63B3BB69-23CF-44E3-9099-C40C66FF867C}">
                  <a14:compatExt spid="_x0000_s2216"/>
                </a:ext>
                <a:ext uri="{FF2B5EF4-FFF2-40B4-BE49-F238E27FC236}">
                  <a16:creationId xmlns:a16="http://schemas.microsoft.com/office/drawing/2014/main" xmlns="" id="{00000000-0008-0000-0100-0000A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21</xdr:row>
          <xdr:rowOff>161925</xdr:rowOff>
        </xdr:from>
        <xdr:to>
          <xdr:col>16</xdr:col>
          <xdr:colOff>485775</xdr:colOff>
          <xdr:row>23</xdr:row>
          <xdr:rowOff>0</xdr:rowOff>
        </xdr:to>
        <xdr:sp macro="" textlink="">
          <xdr:nvSpPr>
            <xdr:cNvPr id="2217" name="Check Box 169" hidden="1">
              <a:extLst>
                <a:ext uri="{63B3BB69-23CF-44E3-9099-C40C66FF867C}">
                  <a14:compatExt spid="_x0000_s2217"/>
                </a:ext>
                <a:ext uri="{FF2B5EF4-FFF2-40B4-BE49-F238E27FC236}">
                  <a16:creationId xmlns:a16="http://schemas.microsoft.com/office/drawing/2014/main" xmlns="" id="{00000000-0008-0000-0100-0000A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21</xdr:row>
          <xdr:rowOff>161925</xdr:rowOff>
        </xdr:from>
        <xdr:to>
          <xdr:col>17</xdr:col>
          <xdr:colOff>390525</xdr:colOff>
          <xdr:row>23</xdr:row>
          <xdr:rowOff>0</xdr:rowOff>
        </xdr:to>
        <xdr:sp macro="" textlink="">
          <xdr:nvSpPr>
            <xdr:cNvPr id="2218" name="Check Box 170" hidden="1">
              <a:extLst>
                <a:ext uri="{63B3BB69-23CF-44E3-9099-C40C66FF867C}">
                  <a14:compatExt spid="_x0000_s2218"/>
                </a:ext>
                <a:ext uri="{FF2B5EF4-FFF2-40B4-BE49-F238E27FC236}">
                  <a16:creationId xmlns:a16="http://schemas.microsoft.com/office/drawing/2014/main" xmlns="" id="{00000000-0008-0000-0100-0000A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21</xdr:row>
          <xdr:rowOff>161925</xdr:rowOff>
        </xdr:from>
        <xdr:to>
          <xdr:col>18</xdr:col>
          <xdr:colOff>390525</xdr:colOff>
          <xdr:row>23</xdr:row>
          <xdr:rowOff>0</xdr:rowOff>
        </xdr:to>
        <xdr:sp macro="" textlink="">
          <xdr:nvSpPr>
            <xdr:cNvPr id="2219" name="Check Box 171" hidden="1">
              <a:extLst>
                <a:ext uri="{63B3BB69-23CF-44E3-9099-C40C66FF867C}">
                  <a14:compatExt spid="_x0000_s2219"/>
                </a:ext>
                <a:ext uri="{FF2B5EF4-FFF2-40B4-BE49-F238E27FC236}">
                  <a16:creationId xmlns:a16="http://schemas.microsoft.com/office/drawing/2014/main" xmlns="" id="{00000000-0008-0000-0100-0000A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21</xdr:row>
          <xdr:rowOff>161925</xdr:rowOff>
        </xdr:from>
        <xdr:to>
          <xdr:col>19</xdr:col>
          <xdr:colOff>390525</xdr:colOff>
          <xdr:row>23</xdr:row>
          <xdr:rowOff>0</xdr:rowOff>
        </xdr:to>
        <xdr:sp macro="" textlink="">
          <xdr:nvSpPr>
            <xdr:cNvPr id="2220" name="Check Box 172" hidden="1">
              <a:extLst>
                <a:ext uri="{63B3BB69-23CF-44E3-9099-C40C66FF867C}">
                  <a14:compatExt spid="_x0000_s2220"/>
                </a:ext>
                <a:ext uri="{FF2B5EF4-FFF2-40B4-BE49-F238E27FC236}">
                  <a16:creationId xmlns:a16="http://schemas.microsoft.com/office/drawing/2014/main" xmlns="" id="{00000000-0008-0000-0100-0000A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21</xdr:row>
          <xdr:rowOff>161925</xdr:rowOff>
        </xdr:from>
        <xdr:to>
          <xdr:col>20</xdr:col>
          <xdr:colOff>390525</xdr:colOff>
          <xdr:row>23</xdr:row>
          <xdr:rowOff>0</xdr:rowOff>
        </xdr:to>
        <xdr:sp macro="" textlink="">
          <xdr:nvSpPr>
            <xdr:cNvPr id="2221" name="Check Box 173" hidden="1">
              <a:extLst>
                <a:ext uri="{63B3BB69-23CF-44E3-9099-C40C66FF867C}">
                  <a14:compatExt spid="_x0000_s2221"/>
                </a:ext>
                <a:ext uri="{FF2B5EF4-FFF2-40B4-BE49-F238E27FC236}">
                  <a16:creationId xmlns:a16="http://schemas.microsoft.com/office/drawing/2014/main" xmlns="" id="{00000000-0008-0000-0100-0000A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21</xdr:row>
          <xdr:rowOff>161925</xdr:rowOff>
        </xdr:from>
        <xdr:to>
          <xdr:col>16</xdr:col>
          <xdr:colOff>485775</xdr:colOff>
          <xdr:row>23</xdr:row>
          <xdr:rowOff>0</xdr:rowOff>
        </xdr:to>
        <xdr:sp macro="" textlink="">
          <xdr:nvSpPr>
            <xdr:cNvPr id="2222" name="Check Box 174" hidden="1">
              <a:extLst>
                <a:ext uri="{63B3BB69-23CF-44E3-9099-C40C66FF867C}">
                  <a14:compatExt spid="_x0000_s2222"/>
                </a:ext>
                <a:ext uri="{FF2B5EF4-FFF2-40B4-BE49-F238E27FC236}">
                  <a16:creationId xmlns:a16="http://schemas.microsoft.com/office/drawing/2014/main" xmlns="" id="{00000000-0008-0000-0100-0000A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21</xdr:row>
          <xdr:rowOff>161925</xdr:rowOff>
        </xdr:from>
        <xdr:to>
          <xdr:col>17</xdr:col>
          <xdr:colOff>390525</xdr:colOff>
          <xdr:row>23</xdr:row>
          <xdr:rowOff>0</xdr:rowOff>
        </xdr:to>
        <xdr:sp macro="" textlink="">
          <xdr:nvSpPr>
            <xdr:cNvPr id="2223" name="Check Box 175" hidden="1">
              <a:extLst>
                <a:ext uri="{63B3BB69-23CF-44E3-9099-C40C66FF867C}">
                  <a14:compatExt spid="_x0000_s2223"/>
                </a:ext>
                <a:ext uri="{FF2B5EF4-FFF2-40B4-BE49-F238E27FC236}">
                  <a16:creationId xmlns:a16="http://schemas.microsoft.com/office/drawing/2014/main" xmlns="" id="{00000000-0008-0000-0100-0000A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21</xdr:row>
          <xdr:rowOff>161925</xdr:rowOff>
        </xdr:from>
        <xdr:to>
          <xdr:col>18</xdr:col>
          <xdr:colOff>390525</xdr:colOff>
          <xdr:row>23</xdr:row>
          <xdr:rowOff>0</xdr:rowOff>
        </xdr:to>
        <xdr:sp macro="" textlink="">
          <xdr:nvSpPr>
            <xdr:cNvPr id="2224" name="Check Box 176" hidden="1">
              <a:extLst>
                <a:ext uri="{63B3BB69-23CF-44E3-9099-C40C66FF867C}">
                  <a14:compatExt spid="_x0000_s2224"/>
                </a:ext>
                <a:ext uri="{FF2B5EF4-FFF2-40B4-BE49-F238E27FC236}">
                  <a16:creationId xmlns:a16="http://schemas.microsoft.com/office/drawing/2014/main" xmlns="" id="{00000000-0008-0000-0100-0000B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21</xdr:row>
          <xdr:rowOff>161925</xdr:rowOff>
        </xdr:from>
        <xdr:to>
          <xdr:col>19</xdr:col>
          <xdr:colOff>390525</xdr:colOff>
          <xdr:row>23</xdr:row>
          <xdr:rowOff>0</xdr:rowOff>
        </xdr:to>
        <xdr:sp macro="" textlink="">
          <xdr:nvSpPr>
            <xdr:cNvPr id="2225" name="Check Box 177" hidden="1">
              <a:extLst>
                <a:ext uri="{63B3BB69-23CF-44E3-9099-C40C66FF867C}">
                  <a14:compatExt spid="_x0000_s2225"/>
                </a:ext>
                <a:ext uri="{FF2B5EF4-FFF2-40B4-BE49-F238E27FC236}">
                  <a16:creationId xmlns:a16="http://schemas.microsoft.com/office/drawing/2014/main" xmlns="" id="{00000000-0008-0000-0100-0000B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21</xdr:row>
          <xdr:rowOff>161925</xdr:rowOff>
        </xdr:from>
        <xdr:to>
          <xdr:col>20</xdr:col>
          <xdr:colOff>390525</xdr:colOff>
          <xdr:row>23</xdr:row>
          <xdr:rowOff>0</xdr:rowOff>
        </xdr:to>
        <xdr:sp macro="" textlink="">
          <xdr:nvSpPr>
            <xdr:cNvPr id="2226" name="Check Box 178" hidden="1">
              <a:extLst>
                <a:ext uri="{63B3BB69-23CF-44E3-9099-C40C66FF867C}">
                  <a14:compatExt spid="_x0000_s2226"/>
                </a:ext>
                <a:ext uri="{FF2B5EF4-FFF2-40B4-BE49-F238E27FC236}">
                  <a16:creationId xmlns:a16="http://schemas.microsoft.com/office/drawing/2014/main" xmlns="" id="{00000000-0008-0000-0100-0000B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22</xdr:row>
          <xdr:rowOff>161925</xdr:rowOff>
        </xdr:from>
        <xdr:to>
          <xdr:col>16</xdr:col>
          <xdr:colOff>485775</xdr:colOff>
          <xdr:row>24</xdr:row>
          <xdr:rowOff>0</xdr:rowOff>
        </xdr:to>
        <xdr:sp macro="" textlink="">
          <xdr:nvSpPr>
            <xdr:cNvPr id="2227" name="Check Box 179" hidden="1">
              <a:extLst>
                <a:ext uri="{63B3BB69-23CF-44E3-9099-C40C66FF867C}">
                  <a14:compatExt spid="_x0000_s2227"/>
                </a:ext>
                <a:ext uri="{FF2B5EF4-FFF2-40B4-BE49-F238E27FC236}">
                  <a16:creationId xmlns:a16="http://schemas.microsoft.com/office/drawing/2014/main" xmlns="" id="{00000000-0008-0000-0100-0000B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22</xdr:row>
          <xdr:rowOff>161925</xdr:rowOff>
        </xdr:from>
        <xdr:to>
          <xdr:col>17</xdr:col>
          <xdr:colOff>390525</xdr:colOff>
          <xdr:row>24</xdr:row>
          <xdr:rowOff>0</xdr:rowOff>
        </xdr:to>
        <xdr:sp macro="" textlink="">
          <xdr:nvSpPr>
            <xdr:cNvPr id="2228" name="Check Box 180" hidden="1">
              <a:extLst>
                <a:ext uri="{63B3BB69-23CF-44E3-9099-C40C66FF867C}">
                  <a14:compatExt spid="_x0000_s2228"/>
                </a:ext>
                <a:ext uri="{FF2B5EF4-FFF2-40B4-BE49-F238E27FC236}">
                  <a16:creationId xmlns:a16="http://schemas.microsoft.com/office/drawing/2014/main" xmlns="" id="{00000000-0008-0000-0100-0000B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22</xdr:row>
          <xdr:rowOff>161925</xdr:rowOff>
        </xdr:from>
        <xdr:to>
          <xdr:col>18</xdr:col>
          <xdr:colOff>390525</xdr:colOff>
          <xdr:row>24</xdr:row>
          <xdr:rowOff>0</xdr:rowOff>
        </xdr:to>
        <xdr:sp macro="" textlink="">
          <xdr:nvSpPr>
            <xdr:cNvPr id="2229" name="Check Box 181" hidden="1">
              <a:extLst>
                <a:ext uri="{63B3BB69-23CF-44E3-9099-C40C66FF867C}">
                  <a14:compatExt spid="_x0000_s2229"/>
                </a:ext>
                <a:ext uri="{FF2B5EF4-FFF2-40B4-BE49-F238E27FC236}">
                  <a16:creationId xmlns:a16="http://schemas.microsoft.com/office/drawing/2014/main" xmlns="" id="{00000000-0008-0000-0100-0000B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22</xdr:row>
          <xdr:rowOff>161925</xdr:rowOff>
        </xdr:from>
        <xdr:to>
          <xdr:col>19</xdr:col>
          <xdr:colOff>390525</xdr:colOff>
          <xdr:row>24</xdr:row>
          <xdr:rowOff>0</xdr:rowOff>
        </xdr:to>
        <xdr:sp macro="" textlink="">
          <xdr:nvSpPr>
            <xdr:cNvPr id="2230" name="Check Box 182" hidden="1">
              <a:extLst>
                <a:ext uri="{63B3BB69-23CF-44E3-9099-C40C66FF867C}">
                  <a14:compatExt spid="_x0000_s2230"/>
                </a:ext>
                <a:ext uri="{FF2B5EF4-FFF2-40B4-BE49-F238E27FC236}">
                  <a16:creationId xmlns:a16="http://schemas.microsoft.com/office/drawing/2014/main" xmlns="" id="{00000000-0008-0000-0100-0000B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22</xdr:row>
          <xdr:rowOff>161925</xdr:rowOff>
        </xdr:from>
        <xdr:to>
          <xdr:col>20</xdr:col>
          <xdr:colOff>390525</xdr:colOff>
          <xdr:row>24</xdr:row>
          <xdr:rowOff>0</xdr:rowOff>
        </xdr:to>
        <xdr:sp macro="" textlink="">
          <xdr:nvSpPr>
            <xdr:cNvPr id="2231" name="Check Box 183" hidden="1">
              <a:extLst>
                <a:ext uri="{63B3BB69-23CF-44E3-9099-C40C66FF867C}">
                  <a14:compatExt spid="_x0000_s2231"/>
                </a:ext>
                <a:ext uri="{FF2B5EF4-FFF2-40B4-BE49-F238E27FC236}">
                  <a16:creationId xmlns:a16="http://schemas.microsoft.com/office/drawing/2014/main" xmlns="" id="{00000000-0008-0000-0100-0000B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22</xdr:row>
          <xdr:rowOff>161925</xdr:rowOff>
        </xdr:from>
        <xdr:to>
          <xdr:col>16</xdr:col>
          <xdr:colOff>485775</xdr:colOff>
          <xdr:row>24</xdr:row>
          <xdr:rowOff>0</xdr:rowOff>
        </xdr:to>
        <xdr:sp macro="" textlink="">
          <xdr:nvSpPr>
            <xdr:cNvPr id="2232" name="Check Box 184" hidden="1">
              <a:extLst>
                <a:ext uri="{63B3BB69-23CF-44E3-9099-C40C66FF867C}">
                  <a14:compatExt spid="_x0000_s2232"/>
                </a:ext>
                <a:ext uri="{FF2B5EF4-FFF2-40B4-BE49-F238E27FC236}">
                  <a16:creationId xmlns:a16="http://schemas.microsoft.com/office/drawing/2014/main" xmlns="" id="{00000000-0008-0000-0100-0000B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22</xdr:row>
          <xdr:rowOff>161925</xdr:rowOff>
        </xdr:from>
        <xdr:to>
          <xdr:col>17</xdr:col>
          <xdr:colOff>390525</xdr:colOff>
          <xdr:row>24</xdr:row>
          <xdr:rowOff>0</xdr:rowOff>
        </xdr:to>
        <xdr:sp macro="" textlink="">
          <xdr:nvSpPr>
            <xdr:cNvPr id="2233" name="Check Box 185" hidden="1">
              <a:extLst>
                <a:ext uri="{63B3BB69-23CF-44E3-9099-C40C66FF867C}">
                  <a14:compatExt spid="_x0000_s2233"/>
                </a:ext>
                <a:ext uri="{FF2B5EF4-FFF2-40B4-BE49-F238E27FC236}">
                  <a16:creationId xmlns:a16="http://schemas.microsoft.com/office/drawing/2014/main" xmlns="" id="{00000000-0008-0000-0100-0000B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22</xdr:row>
          <xdr:rowOff>161925</xdr:rowOff>
        </xdr:from>
        <xdr:to>
          <xdr:col>18</xdr:col>
          <xdr:colOff>390525</xdr:colOff>
          <xdr:row>24</xdr:row>
          <xdr:rowOff>0</xdr:rowOff>
        </xdr:to>
        <xdr:sp macro="" textlink="">
          <xdr:nvSpPr>
            <xdr:cNvPr id="2234" name="Check Box 186" hidden="1">
              <a:extLst>
                <a:ext uri="{63B3BB69-23CF-44E3-9099-C40C66FF867C}">
                  <a14:compatExt spid="_x0000_s2234"/>
                </a:ext>
                <a:ext uri="{FF2B5EF4-FFF2-40B4-BE49-F238E27FC236}">
                  <a16:creationId xmlns:a16="http://schemas.microsoft.com/office/drawing/2014/main" xmlns="" id="{00000000-0008-0000-0100-0000B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22</xdr:row>
          <xdr:rowOff>161925</xdr:rowOff>
        </xdr:from>
        <xdr:to>
          <xdr:col>19</xdr:col>
          <xdr:colOff>390525</xdr:colOff>
          <xdr:row>24</xdr:row>
          <xdr:rowOff>0</xdr:rowOff>
        </xdr:to>
        <xdr:sp macro="" textlink="">
          <xdr:nvSpPr>
            <xdr:cNvPr id="2235" name="Check Box 187" hidden="1">
              <a:extLst>
                <a:ext uri="{63B3BB69-23CF-44E3-9099-C40C66FF867C}">
                  <a14:compatExt spid="_x0000_s2235"/>
                </a:ext>
                <a:ext uri="{FF2B5EF4-FFF2-40B4-BE49-F238E27FC236}">
                  <a16:creationId xmlns:a16="http://schemas.microsoft.com/office/drawing/2014/main" xmlns="" id="{00000000-0008-0000-0100-0000B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22</xdr:row>
          <xdr:rowOff>161925</xdr:rowOff>
        </xdr:from>
        <xdr:to>
          <xdr:col>20</xdr:col>
          <xdr:colOff>390525</xdr:colOff>
          <xdr:row>24</xdr:row>
          <xdr:rowOff>0</xdr:rowOff>
        </xdr:to>
        <xdr:sp macro="" textlink="">
          <xdr:nvSpPr>
            <xdr:cNvPr id="2236" name="Check Box 188" hidden="1">
              <a:extLst>
                <a:ext uri="{63B3BB69-23CF-44E3-9099-C40C66FF867C}">
                  <a14:compatExt spid="_x0000_s2236"/>
                </a:ext>
                <a:ext uri="{FF2B5EF4-FFF2-40B4-BE49-F238E27FC236}">
                  <a16:creationId xmlns:a16="http://schemas.microsoft.com/office/drawing/2014/main" xmlns="" id="{00000000-0008-0000-0100-0000B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23</xdr:row>
          <xdr:rowOff>161925</xdr:rowOff>
        </xdr:from>
        <xdr:to>
          <xdr:col>16</xdr:col>
          <xdr:colOff>485775</xdr:colOff>
          <xdr:row>25</xdr:row>
          <xdr:rowOff>0</xdr:rowOff>
        </xdr:to>
        <xdr:sp macro="" textlink="">
          <xdr:nvSpPr>
            <xdr:cNvPr id="2237" name="Check Box 189" hidden="1">
              <a:extLst>
                <a:ext uri="{63B3BB69-23CF-44E3-9099-C40C66FF867C}">
                  <a14:compatExt spid="_x0000_s2237"/>
                </a:ext>
                <a:ext uri="{FF2B5EF4-FFF2-40B4-BE49-F238E27FC236}">
                  <a16:creationId xmlns:a16="http://schemas.microsoft.com/office/drawing/2014/main" xmlns="" id="{00000000-0008-0000-0100-0000B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23</xdr:row>
          <xdr:rowOff>161925</xdr:rowOff>
        </xdr:from>
        <xdr:to>
          <xdr:col>17</xdr:col>
          <xdr:colOff>390525</xdr:colOff>
          <xdr:row>25</xdr:row>
          <xdr:rowOff>0</xdr:rowOff>
        </xdr:to>
        <xdr:sp macro="" textlink="">
          <xdr:nvSpPr>
            <xdr:cNvPr id="2238" name="Check Box 190" hidden="1">
              <a:extLst>
                <a:ext uri="{63B3BB69-23CF-44E3-9099-C40C66FF867C}">
                  <a14:compatExt spid="_x0000_s2238"/>
                </a:ext>
                <a:ext uri="{FF2B5EF4-FFF2-40B4-BE49-F238E27FC236}">
                  <a16:creationId xmlns:a16="http://schemas.microsoft.com/office/drawing/2014/main" xmlns="" id="{00000000-0008-0000-0100-0000B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23</xdr:row>
          <xdr:rowOff>161925</xdr:rowOff>
        </xdr:from>
        <xdr:to>
          <xdr:col>18</xdr:col>
          <xdr:colOff>390525</xdr:colOff>
          <xdr:row>25</xdr:row>
          <xdr:rowOff>0</xdr:rowOff>
        </xdr:to>
        <xdr:sp macro="" textlink="">
          <xdr:nvSpPr>
            <xdr:cNvPr id="2239" name="Check Box 191" hidden="1">
              <a:extLst>
                <a:ext uri="{63B3BB69-23CF-44E3-9099-C40C66FF867C}">
                  <a14:compatExt spid="_x0000_s2239"/>
                </a:ext>
                <a:ext uri="{FF2B5EF4-FFF2-40B4-BE49-F238E27FC236}">
                  <a16:creationId xmlns:a16="http://schemas.microsoft.com/office/drawing/2014/main" xmlns="" id="{00000000-0008-0000-0100-0000B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23</xdr:row>
          <xdr:rowOff>161925</xdr:rowOff>
        </xdr:from>
        <xdr:to>
          <xdr:col>19</xdr:col>
          <xdr:colOff>390525</xdr:colOff>
          <xdr:row>25</xdr:row>
          <xdr:rowOff>0</xdr:rowOff>
        </xdr:to>
        <xdr:sp macro="" textlink="">
          <xdr:nvSpPr>
            <xdr:cNvPr id="2240" name="Check Box 192" hidden="1">
              <a:extLst>
                <a:ext uri="{63B3BB69-23CF-44E3-9099-C40C66FF867C}">
                  <a14:compatExt spid="_x0000_s2240"/>
                </a:ext>
                <a:ext uri="{FF2B5EF4-FFF2-40B4-BE49-F238E27FC236}">
                  <a16:creationId xmlns:a16="http://schemas.microsoft.com/office/drawing/2014/main" xmlns="" id="{00000000-0008-0000-0100-0000C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23</xdr:row>
          <xdr:rowOff>161925</xdr:rowOff>
        </xdr:from>
        <xdr:to>
          <xdr:col>20</xdr:col>
          <xdr:colOff>390525</xdr:colOff>
          <xdr:row>25</xdr:row>
          <xdr:rowOff>0</xdr:rowOff>
        </xdr:to>
        <xdr:sp macro="" textlink="">
          <xdr:nvSpPr>
            <xdr:cNvPr id="2241" name="Check Box 193" hidden="1">
              <a:extLst>
                <a:ext uri="{63B3BB69-23CF-44E3-9099-C40C66FF867C}">
                  <a14:compatExt spid="_x0000_s2241"/>
                </a:ext>
                <a:ext uri="{FF2B5EF4-FFF2-40B4-BE49-F238E27FC236}">
                  <a16:creationId xmlns:a16="http://schemas.microsoft.com/office/drawing/2014/main" xmlns="" id="{00000000-0008-0000-0100-0000C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23</xdr:row>
          <xdr:rowOff>161925</xdr:rowOff>
        </xdr:from>
        <xdr:to>
          <xdr:col>16</xdr:col>
          <xdr:colOff>485775</xdr:colOff>
          <xdr:row>25</xdr:row>
          <xdr:rowOff>0</xdr:rowOff>
        </xdr:to>
        <xdr:sp macro="" textlink="">
          <xdr:nvSpPr>
            <xdr:cNvPr id="2242" name="Check Box 194" hidden="1">
              <a:extLst>
                <a:ext uri="{63B3BB69-23CF-44E3-9099-C40C66FF867C}">
                  <a14:compatExt spid="_x0000_s2242"/>
                </a:ext>
                <a:ext uri="{FF2B5EF4-FFF2-40B4-BE49-F238E27FC236}">
                  <a16:creationId xmlns:a16="http://schemas.microsoft.com/office/drawing/2014/main" xmlns="" id="{00000000-0008-0000-0100-0000C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23</xdr:row>
          <xdr:rowOff>161925</xdr:rowOff>
        </xdr:from>
        <xdr:to>
          <xdr:col>17</xdr:col>
          <xdr:colOff>390525</xdr:colOff>
          <xdr:row>25</xdr:row>
          <xdr:rowOff>0</xdr:rowOff>
        </xdr:to>
        <xdr:sp macro="" textlink="">
          <xdr:nvSpPr>
            <xdr:cNvPr id="2243" name="Check Box 195" hidden="1">
              <a:extLst>
                <a:ext uri="{63B3BB69-23CF-44E3-9099-C40C66FF867C}">
                  <a14:compatExt spid="_x0000_s2243"/>
                </a:ext>
                <a:ext uri="{FF2B5EF4-FFF2-40B4-BE49-F238E27FC236}">
                  <a16:creationId xmlns:a16="http://schemas.microsoft.com/office/drawing/2014/main" xmlns="" id="{00000000-0008-0000-0100-0000C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23</xdr:row>
          <xdr:rowOff>161925</xdr:rowOff>
        </xdr:from>
        <xdr:to>
          <xdr:col>18</xdr:col>
          <xdr:colOff>390525</xdr:colOff>
          <xdr:row>25</xdr:row>
          <xdr:rowOff>0</xdr:rowOff>
        </xdr:to>
        <xdr:sp macro="" textlink="">
          <xdr:nvSpPr>
            <xdr:cNvPr id="2244" name="Check Box 196" hidden="1">
              <a:extLst>
                <a:ext uri="{63B3BB69-23CF-44E3-9099-C40C66FF867C}">
                  <a14:compatExt spid="_x0000_s2244"/>
                </a:ext>
                <a:ext uri="{FF2B5EF4-FFF2-40B4-BE49-F238E27FC236}">
                  <a16:creationId xmlns:a16="http://schemas.microsoft.com/office/drawing/2014/main" xmlns="" id="{00000000-0008-0000-0100-0000C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23</xdr:row>
          <xdr:rowOff>161925</xdr:rowOff>
        </xdr:from>
        <xdr:to>
          <xdr:col>19</xdr:col>
          <xdr:colOff>390525</xdr:colOff>
          <xdr:row>25</xdr:row>
          <xdr:rowOff>0</xdr:rowOff>
        </xdr:to>
        <xdr:sp macro="" textlink="">
          <xdr:nvSpPr>
            <xdr:cNvPr id="2245" name="Check Box 197" hidden="1">
              <a:extLst>
                <a:ext uri="{63B3BB69-23CF-44E3-9099-C40C66FF867C}">
                  <a14:compatExt spid="_x0000_s2245"/>
                </a:ext>
                <a:ext uri="{FF2B5EF4-FFF2-40B4-BE49-F238E27FC236}">
                  <a16:creationId xmlns:a16="http://schemas.microsoft.com/office/drawing/2014/main" xmlns="" id="{00000000-0008-0000-0100-0000C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23</xdr:row>
          <xdr:rowOff>161925</xdr:rowOff>
        </xdr:from>
        <xdr:to>
          <xdr:col>20</xdr:col>
          <xdr:colOff>390525</xdr:colOff>
          <xdr:row>25</xdr:row>
          <xdr:rowOff>0</xdr:rowOff>
        </xdr:to>
        <xdr:sp macro="" textlink="">
          <xdr:nvSpPr>
            <xdr:cNvPr id="2246" name="Check Box 198" hidden="1">
              <a:extLst>
                <a:ext uri="{63B3BB69-23CF-44E3-9099-C40C66FF867C}">
                  <a14:compatExt spid="_x0000_s2246"/>
                </a:ext>
                <a:ext uri="{FF2B5EF4-FFF2-40B4-BE49-F238E27FC236}">
                  <a16:creationId xmlns:a16="http://schemas.microsoft.com/office/drawing/2014/main" xmlns="" id="{00000000-0008-0000-0100-0000C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24</xdr:row>
          <xdr:rowOff>161925</xdr:rowOff>
        </xdr:from>
        <xdr:to>
          <xdr:col>16</xdr:col>
          <xdr:colOff>485775</xdr:colOff>
          <xdr:row>26</xdr:row>
          <xdr:rowOff>0</xdr:rowOff>
        </xdr:to>
        <xdr:sp macro="" textlink="">
          <xdr:nvSpPr>
            <xdr:cNvPr id="2247" name="Check Box 199" hidden="1">
              <a:extLst>
                <a:ext uri="{63B3BB69-23CF-44E3-9099-C40C66FF867C}">
                  <a14:compatExt spid="_x0000_s2247"/>
                </a:ext>
                <a:ext uri="{FF2B5EF4-FFF2-40B4-BE49-F238E27FC236}">
                  <a16:creationId xmlns:a16="http://schemas.microsoft.com/office/drawing/2014/main" xmlns="" id="{00000000-0008-0000-0100-0000C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24</xdr:row>
          <xdr:rowOff>161925</xdr:rowOff>
        </xdr:from>
        <xdr:to>
          <xdr:col>17</xdr:col>
          <xdr:colOff>390525</xdr:colOff>
          <xdr:row>26</xdr:row>
          <xdr:rowOff>0</xdr:rowOff>
        </xdr:to>
        <xdr:sp macro="" textlink="">
          <xdr:nvSpPr>
            <xdr:cNvPr id="2248" name="Check Box 200" hidden="1">
              <a:extLst>
                <a:ext uri="{63B3BB69-23CF-44E3-9099-C40C66FF867C}">
                  <a14:compatExt spid="_x0000_s2248"/>
                </a:ext>
                <a:ext uri="{FF2B5EF4-FFF2-40B4-BE49-F238E27FC236}">
                  <a16:creationId xmlns:a16="http://schemas.microsoft.com/office/drawing/2014/main" xmlns="" id="{00000000-0008-0000-0100-0000C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24</xdr:row>
          <xdr:rowOff>161925</xdr:rowOff>
        </xdr:from>
        <xdr:to>
          <xdr:col>18</xdr:col>
          <xdr:colOff>390525</xdr:colOff>
          <xdr:row>26</xdr:row>
          <xdr:rowOff>0</xdr:rowOff>
        </xdr:to>
        <xdr:sp macro="" textlink="">
          <xdr:nvSpPr>
            <xdr:cNvPr id="2249" name="Check Box 201" hidden="1">
              <a:extLst>
                <a:ext uri="{63B3BB69-23CF-44E3-9099-C40C66FF867C}">
                  <a14:compatExt spid="_x0000_s2249"/>
                </a:ext>
                <a:ext uri="{FF2B5EF4-FFF2-40B4-BE49-F238E27FC236}">
                  <a16:creationId xmlns:a16="http://schemas.microsoft.com/office/drawing/2014/main" xmlns="" id="{00000000-0008-0000-0100-0000C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24</xdr:row>
          <xdr:rowOff>161925</xdr:rowOff>
        </xdr:from>
        <xdr:to>
          <xdr:col>19</xdr:col>
          <xdr:colOff>390525</xdr:colOff>
          <xdr:row>26</xdr:row>
          <xdr:rowOff>0</xdr:rowOff>
        </xdr:to>
        <xdr:sp macro="" textlink="">
          <xdr:nvSpPr>
            <xdr:cNvPr id="2250" name="Check Box 202" hidden="1">
              <a:extLst>
                <a:ext uri="{63B3BB69-23CF-44E3-9099-C40C66FF867C}">
                  <a14:compatExt spid="_x0000_s2250"/>
                </a:ext>
                <a:ext uri="{FF2B5EF4-FFF2-40B4-BE49-F238E27FC236}">
                  <a16:creationId xmlns:a16="http://schemas.microsoft.com/office/drawing/2014/main" xmlns="" id="{00000000-0008-0000-0100-0000C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24</xdr:row>
          <xdr:rowOff>161925</xdr:rowOff>
        </xdr:from>
        <xdr:to>
          <xdr:col>20</xdr:col>
          <xdr:colOff>390525</xdr:colOff>
          <xdr:row>26</xdr:row>
          <xdr:rowOff>0</xdr:rowOff>
        </xdr:to>
        <xdr:sp macro="" textlink="">
          <xdr:nvSpPr>
            <xdr:cNvPr id="2251" name="Check Box 203" hidden="1">
              <a:extLst>
                <a:ext uri="{63B3BB69-23CF-44E3-9099-C40C66FF867C}">
                  <a14:compatExt spid="_x0000_s2251"/>
                </a:ext>
                <a:ext uri="{FF2B5EF4-FFF2-40B4-BE49-F238E27FC236}">
                  <a16:creationId xmlns:a16="http://schemas.microsoft.com/office/drawing/2014/main" xmlns="" id="{00000000-0008-0000-0100-0000C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24</xdr:row>
          <xdr:rowOff>161925</xdr:rowOff>
        </xdr:from>
        <xdr:to>
          <xdr:col>16</xdr:col>
          <xdr:colOff>485775</xdr:colOff>
          <xdr:row>26</xdr:row>
          <xdr:rowOff>0</xdr:rowOff>
        </xdr:to>
        <xdr:sp macro="" textlink="">
          <xdr:nvSpPr>
            <xdr:cNvPr id="2252" name="Check Box 204" hidden="1">
              <a:extLst>
                <a:ext uri="{63B3BB69-23CF-44E3-9099-C40C66FF867C}">
                  <a14:compatExt spid="_x0000_s2252"/>
                </a:ext>
                <a:ext uri="{FF2B5EF4-FFF2-40B4-BE49-F238E27FC236}">
                  <a16:creationId xmlns:a16="http://schemas.microsoft.com/office/drawing/2014/main" xmlns="" id="{00000000-0008-0000-0100-0000C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24</xdr:row>
          <xdr:rowOff>161925</xdr:rowOff>
        </xdr:from>
        <xdr:to>
          <xdr:col>17</xdr:col>
          <xdr:colOff>390525</xdr:colOff>
          <xdr:row>26</xdr:row>
          <xdr:rowOff>0</xdr:rowOff>
        </xdr:to>
        <xdr:sp macro="" textlink="">
          <xdr:nvSpPr>
            <xdr:cNvPr id="2253" name="Check Box 205" hidden="1">
              <a:extLst>
                <a:ext uri="{63B3BB69-23CF-44E3-9099-C40C66FF867C}">
                  <a14:compatExt spid="_x0000_s2253"/>
                </a:ext>
                <a:ext uri="{FF2B5EF4-FFF2-40B4-BE49-F238E27FC236}">
                  <a16:creationId xmlns:a16="http://schemas.microsoft.com/office/drawing/2014/main" xmlns="" id="{00000000-0008-0000-0100-0000C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24</xdr:row>
          <xdr:rowOff>161925</xdr:rowOff>
        </xdr:from>
        <xdr:to>
          <xdr:col>18</xdr:col>
          <xdr:colOff>390525</xdr:colOff>
          <xdr:row>26</xdr:row>
          <xdr:rowOff>0</xdr:rowOff>
        </xdr:to>
        <xdr:sp macro="" textlink="">
          <xdr:nvSpPr>
            <xdr:cNvPr id="2254" name="Check Box 206" hidden="1">
              <a:extLst>
                <a:ext uri="{63B3BB69-23CF-44E3-9099-C40C66FF867C}">
                  <a14:compatExt spid="_x0000_s2254"/>
                </a:ext>
                <a:ext uri="{FF2B5EF4-FFF2-40B4-BE49-F238E27FC236}">
                  <a16:creationId xmlns:a16="http://schemas.microsoft.com/office/drawing/2014/main" xmlns="" id="{00000000-0008-0000-0100-0000C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24</xdr:row>
          <xdr:rowOff>161925</xdr:rowOff>
        </xdr:from>
        <xdr:to>
          <xdr:col>19</xdr:col>
          <xdr:colOff>390525</xdr:colOff>
          <xdr:row>26</xdr:row>
          <xdr:rowOff>0</xdr:rowOff>
        </xdr:to>
        <xdr:sp macro="" textlink="">
          <xdr:nvSpPr>
            <xdr:cNvPr id="2255" name="Check Box 207" hidden="1">
              <a:extLst>
                <a:ext uri="{63B3BB69-23CF-44E3-9099-C40C66FF867C}">
                  <a14:compatExt spid="_x0000_s2255"/>
                </a:ext>
                <a:ext uri="{FF2B5EF4-FFF2-40B4-BE49-F238E27FC236}">
                  <a16:creationId xmlns:a16="http://schemas.microsoft.com/office/drawing/2014/main" xmlns="" id="{00000000-0008-0000-0100-0000C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24</xdr:row>
          <xdr:rowOff>161925</xdr:rowOff>
        </xdr:from>
        <xdr:to>
          <xdr:col>20</xdr:col>
          <xdr:colOff>390525</xdr:colOff>
          <xdr:row>26</xdr:row>
          <xdr:rowOff>0</xdr:rowOff>
        </xdr:to>
        <xdr:sp macro="" textlink="">
          <xdr:nvSpPr>
            <xdr:cNvPr id="2256" name="Check Box 208" hidden="1">
              <a:extLst>
                <a:ext uri="{63B3BB69-23CF-44E3-9099-C40C66FF867C}">
                  <a14:compatExt spid="_x0000_s2256"/>
                </a:ext>
                <a:ext uri="{FF2B5EF4-FFF2-40B4-BE49-F238E27FC236}">
                  <a16:creationId xmlns:a16="http://schemas.microsoft.com/office/drawing/2014/main" xmlns="" id="{00000000-0008-0000-0100-0000D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25</xdr:row>
          <xdr:rowOff>161925</xdr:rowOff>
        </xdr:from>
        <xdr:to>
          <xdr:col>16</xdr:col>
          <xdr:colOff>485775</xdr:colOff>
          <xdr:row>27</xdr:row>
          <xdr:rowOff>0</xdr:rowOff>
        </xdr:to>
        <xdr:sp macro="" textlink="">
          <xdr:nvSpPr>
            <xdr:cNvPr id="2257" name="Check Box 209" hidden="1">
              <a:extLst>
                <a:ext uri="{63B3BB69-23CF-44E3-9099-C40C66FF867C}">
                  <a14:compatExt spid="_x0000_s2257"/>
                </a:ext>
                <a:ext uri="{FF2B5EF4-FFF2-40B4-BE49-F238E27FC236}">
                  <a16:creationId xmlns:a16="http://schemas.microsoft.com/office/drawing/2014/main" xmlns="" id="{00000000-0008-0000-0100-0000D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25</xdr:row>
          <xdr:rowOff>161925</xdr:rowOff>
        </xdr:from>
        <xdr:to>
          <xdr:col>17</xdr:col>
          <xdr:colOff>390525</xdr:colOff>
          <xdr:row>27</xdr:row>
          <xdr:rowOff>0</xdr:rowOff>
        </xdr:to>
        <xdr:sp macro="" textlink="">
          <xdr:nvSpPr>
            <xdr:cNvPr id="2258" name="Check Box 210" hidden="1">
              <a:extLst>
                <a:ext uri="{63B3BB69-23CF-44E3-9099-C40C66FF867C}">
                  <a14:compatExt spid="_x0000_s2258"/>
                </a:ext>
                <a:ext uri="{FF2B5EF4-FFF2-40B4-BE49-F238E27FC236}">
                  <a16:creationId xmlns:a16="http://schemas.microsoft.com/office/drawing/2014/main" xmlns="" id="{00000000-0008-0000-0100-0000D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25</xdr:row>
          <xdr:rowOff>161925</xdr:rowOff>
        </xdr:from>
        <xdr:to>
          <xdr:col>18</xdr:col>
          <xdr:colOff>390525</xdr:colOff>
          <xdr:row>27</xdr:row>
          <xdr:rowOff>0</xdr:rowOff>
        </xdr:to>
        <xdr:sp macro="" textlink="">
          <xdr:nvSpPr>
            <xdr:cNvPr id="2259" name="Check Box 211" hidden="1">
              <a:extLst>
                <a:ext uri="{63B3BB69-23CF-44E3-9099-C40C66FF867C}">
                  <a14:compatExt spid="_x0000_s2259"/>
                </a:ext>
                <a:ext uri="{FF2B5EF4-FFF2-40B4-BE49-F238E27FC236}">
                  <a16:creationId xmlns:a16="http://schemas.microsoft.com/office/drawing/2014/main" xmlns="" id="{00000000-0008-0000-0100-0000D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25</xdr:row>
          <xdr:rowOff>161925</xdr:rowOff>
        </xdr:from>
        <xdr:to>
          <xdr:col>19</xdr:col>
          <xdr:colOff>390525</xdr:colOff>
          <xdr:row>27</xdr:row>
          <xdr:rowOff>0</xdr:rowOff>
        </xdr:to>
        <xdr:sp macro="" textlink="">
          <xdr:nvSpPr>
            <xdr:cNvPr id="2260" name="Check Box 212" hidden="1">
              <a:extLst>
                <a:ext uri="{63B3BB69-23CF-44E3-9099-C40C66FF867C}">
                  <a14:compatExt spid="_x0000_s2260"/>
                </a:ext>
                <a:ext uri="{FF2B5EF4-FFF2-40B4-BE49-F238E27FC236}">
                  <a16:creationId xmlns:a16="http://schemas.microsoft.com/office/drawing/2014/main" xmlns="" id="{00000000-0008-0000-0100-0000D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25</xdr:row>
          <xdr:rowOff>161925</xdr:rowOff>
        </xdr:from>
        <xdr:to>
          <xdr:col>20</xdr:col>
          <xdr:colOff>390525</xdr:colOff>
          <xdr:row>27</xdr:row>
          <xdr:rowOff>0</xdr:rowOff>
        </xdr:to>
        <xdr:sp macro="" textlink="">
          <xdr:nvSpPr>
            <xdr:cNvPr id="2261" name="Check Box 213" hidden="1">
              <a:extLst>
                <a:ext uri="{63B3BB69-23CF-44E3-9099-C40C66FF867C}">
                  <a14:compatExt spid="_x0000_s2261"/>
                </a:ext>
                <a:ext uri="{FF2B5EF4-FFF2-40B4-BE49-F238E27FC236}">
                  <a16:creationId xmlns:a16="http://schemas.microsoft.com/office/drawing/2014/main" xmlns="" id="{00000000-0008-0000-0100-0000D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25</xdr:row>
          <xdr:rowOff>161925</xdr:rowOff>
        </xdr:from>
        <xdr:to>
          <xdr:col>16</xdr:col>
          <xdr:colOff>485775</xdr:colOff>
          <xdr:row>27</xdr:row>
          <xdr:rowOff>0</xdr:rowOff>
        </xdr:to>
        <xdr:sp macro="" textlink="">
          <xdr:nvSpPr>
            <xdr:cNvPr id="2262" name="Check Box 214" hidden="1">
              <a:extLst>
                <a:ext uri="{63B3BB69-23CF-44E3-9099-C40C66FF867C}">
                  <a14:compatExt spid="_x0000_s2262"/>
                </a:ext>
                <a:ext uri="{FF2B5EF4-FFF2-40B4-BE49-F238E27FC236}">
                  <a16:creationId xmlns:a16="http://schemas.microsoft.com/office/drawing/2014/main" xmlns="" id="{00000000-0008-0000-0100-0000D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25</xdr:row>
          <xdr:rowOff>161925</xdr:rowOff>
        </xdr:from>
        <xdr:to>
          <xdr:col>17</xdr:col>
          <xdr:colOff>390525</xdr:colOff>
          <xdr:row>27</xdr:row>
          <xdr:rowOff>0</xdr:rowOff>
        </xdr:to>
        <xdr:sp macro="" textlink="">
          <xdr:nvSpPr>
            <xdr:cNvPr id="2263" name="Check Box 215" hidden="1">
              <a:extLst>
                <a:ext uri="{63B3BB69-23CF-44E3-9099-C40C66FF867C}">
                  <a14:compatExt spid="_x0000_s2263"/>
                </a:ext>
                <a:ext uri="{FF2B5EF4-FFF2-40B4-BE49-F238E27FC236}">
                  <a16:creationId xmlns:a16="http://schemas.microsoft.com/office/drawing/2014/main" xmlns="" id="{00000000-0008-0000-0100-0000D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25</xdr:row>
          <xdr:rowOff>161925</xdr:rowOff>
        </xdr:from>
        <xdr:to>
          <xdr:col>18</xdr:col>
          <xdr:colOff>390525</xdr:colOff>
          <xdr:row>27</xdr:row>
          <xdr:rowOff>0</xdr:rowOff>
        </xdr:to>
        <xdr:sp macro="" textlink="">
          <xdr:nvSpPr>
            <xdr:cNvPr id="2264" name="Check Box 216" hidden="1">
              <a:extLst>
                <a:ext uri="{63B3BB69-23CF-44E3-9099-C40C66FF867C}">
                  <a14:compatExt spid="_x0000_s2264"/>
                </a:ext>
                <a:ext uri="{FF2B5EF4-FFF2-40B4-BE49-F238E27FC236}">
                  <a16:creationId xmlns:a16="http://schemas.microsoft.com/office/drawing/2014/main" xmlns="" id="{00000000-0008-0000-0100-0000D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25</xdr:row>
          <xdr:rowOff>161925</xdr:rowOff>
        </xdr:from>
        <xdr:to>
          <xdr:col>19</xdr:col>
          <xdr:colOff>390525</xdr:colOff>
          <xdr:row>27</xdr:row>
          <xdr:rowOff>0</xdr:rowOff>
        </xdr:to>
        <xdr:sp macro="" textlink="">
          <xdr:nvSpPr>
            <xdr:cNvPr id="2265" name="Check Box 217" hidden="1">
              <a:extLst>
                <a:ext uri="{63B3BB69-23CF-44E3-9099-C40C66FF867C}">
                  <a14:compatExt spid="_x0000_s2265"/>
                </a:ext>
                <a:ext uri="{FF2B5EF4-FFF2-40B4-BE49-F238E27FC236}">
                  <a16:creationId xmlns:a16="http://schemas.microsoft.com/office/drawing/2014/main" xmlns="" id="{00000000-0008-0000-0100-0000D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25</xdr:row>
          <xdr:rowOff>161925</xdr:rowOff>
        </xdr:from>
        <xdr:to>
          <xdr:col>20</xdr:col>
          <xdr:colOff>390525</xdr:colOff>
          <xdr:row>27</xdr:row>
          <xdr:rowOff>0</xdr:rowOff>
        </xdr:to>
        <xdr:sp macro="" textlink="">
          <xdr:nvSpPr>
            <xdr:cNvPr id="2266" name="Check Box 218" hidden="1">
              <a:extLst>
                <a:ext uri="{63B3BB69-23CF-44E3-9099-C40C66FF867C}">
                  <a14:compatExt spid="_x0000_s2266"/>
                </a:ext>
                <a:ext uri="{FF2B5EF4-FFF2-40B4-BE49-F238E27FC236}">
                  <a16:creationId xmlns:a16="http://schemas.microsoft.com/office/drawing/2014/main" xmlns="" id="{00000000-0008-0000-0100-0000D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26</xdr:row>
          <xdr:rowOff>161925</xdr:rowOff>
        </xdr:from>
        <xdr:to>
          <xdr:col>16</xdr:col>
          <xdr:colOff>485775</xdr:colOff>
          <xdr:row>28</xdr:row>
          <xdr:rowOff>0</xdr:rowOff>
        </xdr:to>
        <xdr:sp macro="" textlink="">
          <xdr:nvSpPr>
            <xdr:cNvPr id="2267" name="Check Box 219" hidden="1">
              <a:extLst>
                <a:ext uri="{63B3BB69-23CF-44E3-9099-C40C66FF867C}">
                  <a14:compatExt spid="_x0000_s2267"/>
                </a:ext>
                <a:ext uri="{FF2B5EF4-FFF2-40B4-BE49-F238E27FC236}">
                  <a16:creationId xmlns:a16="http://schemas.microsoft.com/office/drawing/2014/main" xmlns="" id="{00000000-0008-0000-0100-0000D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26</xdr:row>
          <xdr:rowOff>161925</xdr:rowOff>
        </xdr:from>
        <xdr:to>
          <xdr:col>17</xdr:col>
          <xdr:colOff>390525</xdr:colOff>
          <xdr:row>28</xdr:row>
          <xdr:rowOff>0</xdr:rowOff>
        </xdr:to>
        <xdr:sp macro="" textlink="">
          <xdr:nvSpPr>
            <xdr:cNvPr id="2268" name="Check Box 220" hidden="1">
              <a:extLst>
                <a:ext uri="{63B3BB69-23CF-44E3-9099-C40C66FF867C}">
                  <a14:compatExt spid="_x0000_s2268"/>
                </a:ext>
                <a:ext uri="{FF2B5EF4-FFF2-40B4-BE49-F238E27FC236}">
                  <a16:creationId xmlns:a16="http://schemas.microsoft.com/office/drawing/2014/main" xmlns="" id="{00000000-0008-0000-0100-0000D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26</xdr:row>
          <xdr:rowOff>161925</xdr:rowOff>
        </xdr:from>
        <xdr:to>
          <xdr:col>18</xdr:col>
          <xdr:colOff>390525</xdr:colOff>
          <xdr:row>28</xdr:row>
          <xdr:rowOff>0</xdr:rowOff>
        </xdr:to>
        <xdr:sp macro="" textlink="">
          <xdr:nvSpPr>
            <xdr:cNvPr id="2269" name="Check Box 221" hidden="1">
              <a:extLst>
                <a:ext uri="{63B3BB69-23CF-44E3-9099-C40C66FF867C}">
                  <a14:compatExt spid="_x0000_s2269"/>
                </a:ext>
                <a:ext uri="{FF2B5EF4-FFF2-40B4-BE49-F238E27FC236}">
                  <a16:creationId xmlns:a16="http://schemas.microsoft.com/office/drawing/2014/main" xmlns="" id="{00000000-0008-0000-0100-0000D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26</xdr:row>
          <xdr:rowOff>161925</xdr:rowOff>
        </xdr:from>
        <xdr:to>
          <xdr:col>19</xdr:col>
          <xdr:colOff>390525</xdr:colOff>
          <xdr:row>28</xdr:row>
          <xdr:rowOff>0</xdr:rowOff>
        </xdr:to>
        <xdr:sp macro="" textlink="">
          <xdr:nvSpPr>
            <xdr:cNvPr id="2270" name="Check Box 222" hidden="1">
              <a:extLst>
                <a:ext uri="{63B3BB69-23CF-44E3-9099-C40C66FF867C}">
                  <a14:compatExt spid="_x0000_s2270"/>
                </a:ext>
                <a:ext uri="{FF2B5EF4-FFF2-40B4-BE49-F238E27FC236}">
                  <a16:creationId xmlns:a16="http://schemas.microsoft.com/office/drawing/2014/main" xmlns="" id="{00000000-0008-0000-0100-0000D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26</xdr:row>
          <xdr:rowOff>161925</xdr:rowOff>
        </xdr:from>
        <xdr:to>
          <xdr:col>20</xdr:col>
          <xdr:colOff>390525</xdr:colOff>
          <xdr:row>28</xdr:row>
          <xdr:rowOff>0</xdr:rowOff>
        </xdr:to>
        <xdr:sp macro="" textlink="">
          <xdr:nvSpPr>
            <xdr:cNvPr id="2271" name="Check Box 223" hidden="1">
              <a:extLst>
                <a:ext uri="{63B3BB69-23CF-44E3-9099-C40C66FF867C}">
                  <a14:compatExt spid="_x0000_s2271"/>
                </a:ext>
                <a:ext uri="{FF2B5EF4-FFF2-40B4-BE49-F238E27FC236}">
                  <a16:creationId xmlns:a16="http://schemas.microsoft.com/office/drawing/2014/main" xmlns="" id="{00000000-0008-0000-0100-0000D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26</xdr:row>
          <xdr:rowOff>161925</xdr:rowOff>
        </xdr:from>
        <xdr:to>
          <xdr:col>16</xdr:col>
          <xdr:colOff>485775</xdr:colOff>
          <xdr:row>28</xdr:row>
          <xdr:rowOff>0</xdr:rowOff>
        </xdr:to>
        <xdr:sp macro="" textlink="">
          <xdr:nvSpPr>
            <xdr:cNvPr id="2272" name="Check Box 224" hidden="1">
              <a:extLst>
                <a:ext uri="{63B3BB69-23CF-44E3-9099-C40C66FF867C}">
                  <a14:compatExt spid="_x0000_s2272"/>
                </a:ext>
                <a:ext uri="{FF2B5EF4-FFF2-40B4-BE49-F238E27FC236}">
                  <a16:creationId xmlns:a16="http://schemas.microsoft.com/office/drawing/2014/main" xmlns="" id="{00000000-0008-0000-0100-0000E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26</xdr:row>
          <xdr:rowOff>161925</xdr:rowOff>
        </xdr:from>
        <xdr:to>
          <xdr:col>17</xdr:col>
          <xdr:colOff>390525</xdr:colOff>
          <xdr:row>28</xdr:row>
          <xdr:rowOff>0</xdr:rowOff>
        </xdr:to>
        <xdr:sp macro="" textlink="">
          <xdr:nvSpPr>
            <xdr:cNvPr id="2273" name="Check Box 225" hidden="1">
              <a:extLst>
                <a:ext uri="{63B3BB69-23CF-44E3-9099-C40C66FF867C}">
                  <a14:compatExt spid="_x0000_s2273"/>
                </a:ext>
                <a:ext uri="{FF2B5EF4-FFF2-40B4-BE49-F238E27FC236}">
                  <a16:creationId xmlns:a16="http://schemas.microsoft.com/office/drawing/2014/main" xmlns="" id="{00000000-0008-0000-0100-0000E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26</xdr:row>
          <xdr:rowOff>161925</xdr:rowOff>
        </xdr:from>
        <xdr:to>
          <xdr:col>18</xdr:col>
          <xdr:colOff>390525</xdr:colOff>
          <xdr:row>28</xdr:row>
          <xdr:rowOff>0</xdr:rowOff>
        </xdr:to>
        <xdr:sp macro="" textlink="">
          <xdr:nvSpPr>
            <xdr:cNvPr id="2274" name="Check Box 226" hidden="1">
              <a:extLst>
                <a:ext uri="{63B3BB69-23CF-44E3-9099-C40C66FF867C}">
                  <a14:compatExt spid="_x0000_s2274"/>
                </a:ext>
                <a:ext uri="{FF2B5EF4-FFF2-40B4-BE49-F238E27FC236}">
                  <a16:creationId xmlns:a16="http://schemas.microsoft.com/office/drawing/2014/main" xmlns="" id="{00000000-0008-0000-0100-0000E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26</xdr:row>
          <xdr:rowOff>161925</xdr:rowOff>
        </xdr:from>
        <xdr:to>
          <xdr:col>19</xdr:col>
          <xdr:colOff>390525</xdr:colOff>
          <xdr:row>28</xdr:row>
          <xdr:rowOff>0</xdr:rowOff>
        </xdr:to>
        <xdr:sp macro="" textlink="">
          <xdr:nvSpPr>
            <xdr:cNvPr id="2275" name="Check Box 227" hidden="1">
              <a:extLst>
                <a:ext uri="{63B3BB69-23CF-44E3-9099-C40C66FF867C}">
                  <a14:compatExt spid="_x0000_s2275"/>
                </a:ext>
                <a:ext uri="{FF2B5EF4-FFF2-40B4-BE49-F238E27FC236}">
                  <a16:creationId xmlns:a16="http://schemas.microsoft.com/office/drawing/2014/main" xmlns="" id="{00000000-0008-0000-0100-0000E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26</xdr:row>
          <xdr:rowOff>161925</xdr:rowOff>
        </xdr:from>
        <xdr:to>
          <xdr:col>20</xdr:col>
          <xdr:colOff>390525</xdr:colOff>
          <xdr:row>28</xdr:row>
          <xdr:rowOff>0</xdr:rowOff>
        </xdr:to>
        <xdr:sp macro="" textlink="">
          <xdr:nvSpPr>
            <xdr:cNvPr id="2276" name="Check Box 228" hidden="1">
              <a:extLst>
                <a:ext uri="{63B3BB69-23CF-44E3-9099-C40C66FF867C}">
                  <a14:compatExt spid="_x0000_s2276"/>
                </a:ext>
                <a:ext uri="{FF2B5EF4-FFF2-40B4-BE49-F238E27FC236}">
                  <a16:creationId xmlns:a16="http://schemas.microsoft.com/office/drawing/2014/main" xmlns="" id="{00000000-0008-0000-0100-0000E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27</xdr:row>
          <xdr:rowOff>161925</xdr:rowOff>
        </xdr:from>
        <xdr:to>
          <xdr:col>16</xdr:col>
          <xdr:colOff>485775</xdr:colOff>
          <xdr:row>29</xdr:row>
          <xdr:rowOff>0</xdr:rowOff>
        </xdr:to>
        <xdr:sp macro="" textlink="">
          <xdr:nvSpPr>
            <xdr:cNvPr id="2277" name="Check Box 229" hidden="1">
              <a:extLst>
                <a:ext uri="{63B3BB69-23CF-44E3-9099-C40C66FF867C}">
                  <a14:compatExt spid="_x0000_s2277"/>
                </a:ext>
                <a:ext uri="{FF2B5EF4-FFF2-40B4-BE49-F238E27FC236}">
                  <a16:creationId xmlns:a16="http://schemas.microsoft.com/office/drawing/2014/main" xmlns="" id="{00000000-0008-0000-0100-0000E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27</xdr:row>
          <xdr:rowOff>161925</xdr:rowOff>
        </xdr:from>
        <xdr:to>
          <xdr:col>17</xdr:col>
          <xdr:colOff>390525</xdr:colOff>
          <xdr:row>29</xdr:row>
          <xdr:rowOff>0</xdr:rowOff>
        </xdr:to>
        <xdr:sp macro="" textlink="">
          <xdr:nvSpPr>
            <xdr:cNvPr id="2278" name="Check Box 230" hidden="1">
              <a:extLst>
                <a:ext uri="{63B3BB69-23CF-44E3-9099-C40C66FF867C}">
                  <a14:compatExt spid="_x0000_s2278"/>
                </a:ext>
                <a:ext uri="{FF2B5EF4-FFF2-40B4-BE49-F238E27FC236}">
                  <a16:creationId xmlns:a16="http://schemas.microsoft.com/office/drawing/2014/main" xmlns="" id="{00000000-0008-0000-0100-0000E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27</xdr:row>
          <xdr:rowOff>161925</xdr:rowOff>
        </xdr:from>
        <xdr:to>
          <xdr:col>18</xdr:col>
          <xdr:colOff>390525</xdr:colOff>
          <xdr:row>29</xdr:row>
          <xdr:rowOff>0</xdr:rowOff>
        </xdr:to>
        <xdr:sp macro="" textlink="">
          <xdr:nvSpPr>
            <xdr:cNvPr id="2279" name="Check Box 231" hidden="1">
              <a:extLst>
                <a:ext uri="{63B3BB69-23CF-44E3-9099-C40C66FF867C}">
                  <a14:compatExt spid="_x0000_s2279"/>
                </a:ext>
                <a:ext uri="{FF2B5EF4-FFF2-40B4-BE49-F238E27FC236}">
                  <a16:creationId xmlns:a16="http://schemas.microsoft.com/office/drawing/2014/main" xmlns="" id="{00000000-0008-0000-0100-0000E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27</xdr:row>
          <xdr:rowOff>161925</xdr:rowOff>
        </xdr:from>
        <xdr:to>
          <xdr:col>19</xdr:col>
          <xdr:colOff>390525</xdr:colOff>
          <xdr:row>29</xdr:row>
          <xdr:rowOff>0</xdr:rowOff>
        </xdr:to>
        <xdr:sp macro="" textlink="">
          <xdr:nvSpPr>
            <xdr:cNvPr id="2280" name="Check Box 232" hidden="1">
              <a:extLst>
                <a:ext uri="{63B3BB69-23CF-44E3-9099-C40C66FF867C}">
                  <a14:compatExt spid="_x0000_s2280"/>
                </a:ext>
                <a:ext uri="{FF2B5EF4-FFF2-40B4-BE49-F238E27FC236}">
                  <a16:creationId xmlns:a16="http://schemas.microsoft.com/office/drawing/2014/main" xmlns="" id="{00000000-0008-0000-0100-0000E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27</xdr:row>
          <xdr:rowOff>161925</xdr:rowOff>
        </xdr:from>
        <xdr:to>
          <xdr:col>20</xdr:col>
          <xdr:colOff>390525</xdr:colOff>
          <xdr:row>29</xdr:row>
          <xdr:rowOff>0</xdr:rowOff>
        </xdr:to>
        <xdr:sp macro="" textlink="">
          <xdr:nvSpPr>
            <xdr:cNvPr id="2281" name="Check Box 233" hidden="1">
              <a:extLst>
                <a:ext uri="{63B3BB69-23CF-44E3-9099-C40C66FF867C}">
                  <a14:compatExt spid="_x0000_s2281"/>
                </a:ext>
                <a:ext uri="{FF2B5EF4-FFF2-40B4-BE49-F238E27FC236}">
                  <a16:creationId xmlns:a16="http://schemas.microsoft.com/office/drawing/2014/main" xmlns="" id="{00000000-0008-0000-0100-0000E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27</xdr:row>
          <xdr:rowOff>161925</xdr:rowOff>
        </xdr:from>
        <xdr:to>
          <xdr:col>16</xdr:col>
          <xdr:colOff>485775</xdr:colOff>
          <xdr:row>29</xdr:row>
          <xdr:rowOff>0</xdr:rowOff>
        </xdr:to>
        <xdr:sp macro="" textlink="">
          <xdr:nvSpPr>
            <xdr:cNvPr id="2282" name="Check Box 234" hidden="1">
              <a:extLst>
                <a:ext uri="{63B3BB69-23CF-44E3-9099-C40C66FF867C}">
                  <a14:compatExt spid="_x0000_s2282"/>
                </a:ext>
                <a:ext uri="{FF2B5EF4-FFF2-40B4-BE49-F238E27FC236}">
                  <a16:creationId xmlns:a16="http://schemas.microsoft.com/office/drawing/2014/main" xmlns="" id="{00000000-0008-0000-0100-0000E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27</xdr:row>
          <xdr:rowOff>161925</xdr:rowOff>
        </xdr:from>
        <xdr:to>
          <xdr:col>17</xdr:col>
          <xdr:colOff>390525</xdr:colOff>
          <xdr:row>29</xdr:row>
          <xdr:rowOff>0</xdr:rowOff>
        </xdr:to>
        <xdr:sp macro="" textlink="">
          <xdr:nvSpPr>
            <xdr:cNvPr id="2283" name="Check Box 235" hidden="1">
              <a:extLst>
                <a:ext uri="{63B3BB69-23CF-44E3-9099-C40C66FF867C}">
                  <a14:compatExt spid="_x0000_s2283"/>
                </a:ext>
                <a:ext uri="{FF2B5EF4-FFF2-40B4-BE49-F238E27FC236}">
                  <a16:creationId xmlns:a16="http://schemas.microsoft.com/office/drawing/2014/main" xmlns="" id="{00000000-0008-0000-0100-0000E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27</xdr:row>
          <xdr:rowOff>161925</xdr:rowOff>
        </xdr:from>
        <xdr:to>
          <xdr:col>18</xdr:col>
          <xdr:colOff>390525</xdr:colOff>
          <xdr:row>29</xdr:row>
          <xdr:rowOff>0</xdr:rowOff>
        </xdr:to>
        <xdr:sp macro="" textlink="">
          <xdr:nvSpPr>
            <xdr:cNvPr id="2284" name="Check Box 236" hidden="1">
              <a:extLst>
                <a:ext uri="{63B3BB69-23CF-44E3-9099-C40C66FF867C}">
                  <a14:compatExt spid="_x0000_s2284"/>
                </a:ext>
                <a:ext uri="{FF2B5EF4-FFF2-40B4-BE49-F238E27FC236}">
                  <a16:creationId xmlns:a16="http://schemas.microsoft.com/office/drawing/2014/main" xmlns="" id="{00000000-0008-0000-0100-0000E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27</xdr:row>
          <xdr:rowOff>161925</xdr:rowOff>
        </xdr:from>
        <xdr:to>
          <xdr:col>19</xdr:col>
          <xdr:colOff>390525</xdr:colOff>
          <xdr:row>29</xdr:row>
          <xdr:rowOff>0</xdr:rowOff>
        </xdr:to>
        <xdr:sp macro="" textlink="">
          <xdr:nvSpPr>
            <xdr:cNvPr id="2285" name="Check Box 237" hidden="1">
              <a:extLst>
                <a:ext uri="{63B3BB69-23CF-44E3-9099-C40C66FF867C}">
                  <a14:compatExt spid="_x0000_s2285"/>
                </a:ext>
                <a:ext uri="{FF2B5EF4-FFF2-40B4-BE49-F238E27FC236}">
                  <a16:creationId xmlns:a16="http://schemas.microsoft.com/office/drawing/2014/main" xmlns="" id="{00000000-0008-0000-0100-0000E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27</xdr:row>
          <xdr:rowOff>161925</xdr:rowOff>
        </xdr:from>
        <xdr:to>
          <xdr:col>20</xdr:col>
          <xdr:colOff>390525</xdr:colOff>
          <xdr:row>29</xdr:row>
          <xdr:rowOff>0</xdr:rowOff>
        </xdr:to>
        <xdr:sp macro="" textlink="">
          <xdr:nvSpPr>
            <xdr:cNvPr id="2286" name="Check Box 238" hidden="1">
              <a:extLst>
                <a:ext uri="{63B3BB69-23CF-44E3-9099-C40C66FF867C}">
                  <a14:compatExt spid="_x0000_s2286"/>
                </a:ext>
                <a:ext uri="{FF2B5EF4-FFF2-40B4-BE49-F238E27FC236}">
                  <a16:creationId xmlns:a16="http://schemas.microsoft.com/office/drawing/2014/main" xmlns="" id="{00000000-0008-0000-0100-0000E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28</xdr:row>
          <xdr:rowOff>161925</xdr:rowOff>
        </xdr:from>
        <xdr:to>
          <xdr:col>16</xdr:col>
          <xdr:colOff>485775</xdr:colOff>
          <xdr:row>30</xdr:row>
          <xdr:rowOff>0</xdr:rowOff>
        </xdr:to>
        <xdr:sp macro="" textlink="">
          <xdr:nvSpPr>
            <xdr:cNvPr id="2287" name="Check Box 239" hidden="1">
              <a:extLst>
                <a:ext uri="{63B3BB69-23CF-44E3-9099-C40C66FF867C}">
                  <a14:compatExt spid="_x0000_s2287"/>
                </a:ext>
                <a:ext uri="{FF2B5EF4-FFF2-40B4-BE49-F238E27FC236}">
                  <a16:creationId xmlns:a16="http://schemas.microsoft.com/office/drawing/2014/main" xmlns="" id="{00000000-0008-0000-0100-0000E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28</xdr:row>
          <xdr:rowOff>161925</xdr:rowOff>
        </xdr:from>
        <xdr:to>
          <xdr:col>17</xdr:col>
          <xdr:colOff>390525</xdr:colOff>
          <xdr:row>30</xdr:row>
          <xdr:rowOff>0</xdr:rowOff>
        </xdr:to>
        <xdr:sp macro="" textlink="">
          <xdr:nvSpPr>
            <xdr:cNvPr id="2288" name="Check Box 240" hidden="1">
              <a:extLst>
                <a:ext uri="{63B3BB69-23CF-44E3-9099-C40C66FF867C}">
                  <a14:compatExt spid="_x0000_s2288"/>
                </a:ext>
                <a:ext uri="{FF2B5EF4-FFF2-40B4-BE49-F238E27FC236}">
                  <a16:creationId xmlns:a16="http://schemas.microsoft.com/office/drawing/2014/main" xmlns="" id="{00000000-0008-0000-0100-0000F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28</xdr:row>
          <xdr:rowOff>161925</xdr:rowOff>
        </xdr:from>
        <xdr:to>
          <xdr:col>18</xdr:col>
          <xdr:colOff>390525</xdr:colOff>
          <xdr:row>30</xdr:row>
          <xdr:rowOff>0</xdr:rowOff>
        </xdr:to>
        <xdr:sp macro="" textlink="">
          <xdr:nvSpPr>
            <xdr:cNvPr id="2289" name="Check Box 241" hidden="1">
              <a:extLst>
                <a:ext uri="{63B3BB69-23CF-44E3-9099-C40C66FF867C}">
                  <a14:compatExt spid="_x0000_s2289"/>
                </a:ext>
                <a:ext uri="{FF2B5EF4-FFF2-40B4-BE49-F238E27FC236}">
                  <a16:creationId xmlns:a16="http://schemas.microsoft.com/office/drawing/2014/main" xmlns="" id="{00000000-0008-0000-0100-0000F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28</xdr:row>
          <xdr:rowOff>161925</xdr:rowOff>
        </xdr:from>
        <xdr:to>
          <xdr:col>19</xdr:col>
          <xdr:colOff>390525</xdr:colOff>
          <xdr:row>30</xdr:row>
          <xdr:rowOff>0</xdr:rowOff>
        </xdr:to>
        <xdr:sp macro="" textlink="">
          <xdr:nvSpPr>
            <xdr:cNvPr id="2290" name="Check Box 242" hidden="1">
              <a:extLst>
                <a:ext uri="{63B3BB69-23CF-44E3-9099-C40C66FF867C}">
                  <a14:compatExt spid="_x0000_s2290"/>
                </a:ext>
                <a:ext uri="{FF2B5EF4-FFF2-40B4-BE49-F238E27FC236}">
                  <a16:creationId xmlns:a16="http://schemas.microsoft.com/office/drawing/2014/main" xmlns="" id="{00000000-0008-0000-0100-0000F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28</xdr:row>
          <xdr:rowOff>161925</xdr:rowOff>
        </xdr:from>
        <xdr:to>
          <xdr:col>20</xdr:col>
          <xdr:colOff>390525</xdr:colOff>
          <xdr:row>30</xdr:row>
          <xdr:rowOff>0</xdr:rowOff>
        </xdr:to>
        <xdr:sp macro="" textlink="">
          <xdr:nvSpPr>
            <xdr:cNvPr id="2291" name="Check Box 243" hidden="1">
              <a:extLst>
                <a:ext uri="{63B3BB69-23CF-44E3-9099-C40C66FF867C}">
                  <a14:compatExt spid="_x0000_s2291"/>
                </a:ext>
                <a:ext uri="{FF2B5EF4-FFF2-40B4-BE49-F238E27FC236}">
                  <a16:creationId xmlns:a16="http://schemas.microsoft.com/office/drawing/2014/main" xmlns="" id="{00000000-0008-0000-0100-0000F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28</xdr:row>
          <xdr:rowOff>161925</xdr:rowOff>
        </xdr:from>
        <xdr:to>
          <xdr:col>16</xdr:col>
          <xdr:colOff>485775</xdr:colOff>
          <xdr:row>30</xdr:row>
          <xdr:rowOff>0</xdr:rowOff>
        </xdr:to>
        <xdr:sp macro="" textlink="">
          <xdr:nvSpPr>
            <xdr:cNvPr id="2292" name="Check Box 244" hidden="1">
              <a:extLst>
                <a:ext uri="{63B3BB69-23CF-44E3-9099-C40C66FF867C}">
                  <a14:compatExt spid="_x0000_s2292"/>
                </a:ext>
                <a:ext uri="{FF2B5EF4-FFF2-40B4-BE49-F238E27FC236}">
                  <a16:creationId xmlns:a16="http://schemas.microsoft.com/office/drawing/2014/main" xmlns="" id="{00000000-0008-0000-0100-0000F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28</xdr:row>
          <xdr:rowOff>161925</xdr:rowOff>
        </xdr:from>
        <xdr:to>
          <xdr:col>17</xdr:col>
          <xdr:colOff>390525</xdr:colOff>
          <xdr:row>30</xdr:row>
          <xdr:rowOff>0</xdr:rowOff>
        </xdr:to>
        <xdr:sp macro="" textlink="">
          <xdr:nvSpPr>
            <xdr:cNvPr id="2293" name="Check Box 245" hidden="1">
              <a:extLst>
                <a:ext uri="{63B3BB69-23CF-44E3-9099-C40C66FF867C}">
                  <a14:compatExt spid="_x0000_s2293"/>
                </a:ext>
                <a:ext uri="{FF2B5EF4-FFF2-40B4-BE49-F238E27FC236}">
                  <a16:creationId xmlns:a16="http://schemas.microsoft.com/office/drawing/2014/main" xmlns="" id="{00000000-0008-0000-0100-0000F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28</xdr:row>
          <xdr:rowOff>161925</xdr:rowOff>
        </xdr:from>
        <xdr:to>
          <xdr:col>18</xdr:col>
          <xdr:colOff>390525</xdr:colOff>
          <xdr:row>30</xdr:row>
          <xdr:rowOff>0</xdr:rowOff>
        </xdr:to>
        <xdr:sp macro="" textlink="">
          <xdr:nvSpPr>
            <xdr:cNvPr id="2294" name="Check Box 246" hidden="1">
              <a:extLst>
                <a:ext uri="{63B3BB69-23CF-44E3-9099-C40C66FF867C}">
                  <a14:compatExt spid="_x0000_s2294"/>
                </a:ext>
                <a:ext uri="{FF2B5EF4-FFF2-40B4-BE49-F238E27FC236}">
                  <a16:creationId xmlns:a16="http://schemas.microsoft.com/office/drawing/2014/main" xmlns="" id="{00000000-0008-0000-0100-0000F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28</xdr:row>
          <xdr:rowOff>161925</xdr:rowOff>
        </xdr:from>
        <xdr:to>
          <xdr:col>19</xdr:col>
          <xdr:colOff>390525</xdr:colOff>
          <xdr:row>30</xdr:row>
          <xdr:rowOff>0</xdr:rowOff>
        </xdr:to>
        <xdr:sp macro="" textlink="">
          <xdr:nvSpPr>
            <xdr:cNvPr id="2295" name="Check Box 247" hidden="1">
              <a:extLst>
                <a:ext uri="{63B3BB69-23CF-44E3-9099-C40C66FF867C}">
                  <a14:compatExt spid="_x0000_s2295"/>
                </a:ext>
                <a:ext uri="{FF2B5EF4-FFF2-40B4-BE49-F238E27FC236}">
                  <a16:creationId xmlns:a16="http://schemas.microsoft.com/office/drawing/2014/main" xmlns="" id="{00000000-0008-0000-0100-0000F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28</xdr:row>
          <xdr:rowOff>161925</xdr:rowOff>
        </xdr:from>
        <xdr:to>
          <xdr:col>20</xdr:col>
          <xdr:colOff>390525</xdr:colOff>
          <xdr:row>30</xdr:row>
          <xdr:rowOff>0</xdr:rowOff>
        </xdr:to>
        <xdr:sp macro="" textlink="">
          <xdr:nvSpPr>
            <xdr:cNvPr id="2296" name="Check Box 248" hidden="1">
              <a:extLst>
                <a:ext uri="{63B3BB69-23CF-44E3-9099-C40C66FF867C}">
                  <a14:compatExt spid="_x0000_s2296"/>
                </a:ext>
                <a:ext uri="{FF2B5EF4-FFF2-40B4-BE49-F238E27FC236}">
                  <a16:creationId xmlns:a16="http://schemas.microsoft.com/office/drawing/2014/main" xmlns="" id="{00000000-0008-0000-0100-0000F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29</xdr:row>
          <xdr:rowOff>161925</xdr:rowOff>
        </xdr:from>
        <xdr:to>
          <xdr:col>16</xdr:col>
          <xdr:colOff>485775</xdr:colOff>
          <xdr:row>31</xdr:row>
          <xdr:rowOff>0</xdr:rowOff>
        </xdr:to>
        <xdr:sp macro="" textlink="">
          <xdr:nvSpPr>
            <xdr:cNvPr id="2297" name="Check Box 249" hidden="1">
              <a:extLst>
                <a:ext uri="{63B3BB69-23CF-44E3-9099-C40C66FF867C}">
                  <a14:compatExt spid="_x0000_s2297"/>
                </a:ext>
                <a:ext uri="{FF2B5EF4-FFF2-40B4-BE49-F238E27FC236}">
                  <a16:creationId xmlns:a16="http://schemas.microsoft.com/office/drawing/2014/main" xmlns="" id="{00000000-0008-0000-0100-0000F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29</xdr:row>
          <xdr:rowOff>161925</xdr:rowOff>
        </xdr:from>
        <xdr:to>
          <xdr:col>17</xdr:col>
          <xdr:colOff>390525</xdr:colOff>
          <xdr:row>31</xdr:row>
          <xdr:rowOff>0</xdr:rowOff>
        </xdr:to>
        <xdr:sp macro="" textlink="">
          <xdr:nvSpPr>
            <xdr:cNvPr id="2298" name="Check Box 250" hidden="1">
              <a:extLst>
                <a:ext uri="{63B3BB69-23CF-44E3-9099-C40C66FF867C}">
                  <a14:compatExt spid="_x0000_s2298"/>
                </a:ext>
                <a:ext uri="{FF2B5EF4-FFF2-40B4-BE49-F238E27FC236}">
                  <a16:creationId xmlns:a16="http://schemas.microsoft.com/office/drawing/2014/main" xmlns="" id="{00000000-0008-0000-0100-0000F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29</xdr:row>
          <xdr:rowOff>161925</xdr:rowOff>
        </xdr:from>
        <xdr:to>
          <xdr:col>18</xdr:col>
          <xdr:colOff>390525</xdr:colOff>
          <xdr:row>31</xdr:row>
          <xdr:rowOff>0</xdr:rowOff>
        </xdr:to>
        <xdr:sp macro="" textlink="">
          <xdr:nvSpPr>
            <xdr:cNvPr id="2299" name="Check Box 251" hidden="1">
              <a:extLst>
                <a:ext uri="{63B3BB69-23CF-44E3-9099-C40C66FF867C}">
                  <a14:compatExt spid="_x0000_s2299"/>
                </a:ext>
                <a:ext uri="{FF2B5EF4-FFF2-40B4-BE49-F238E27FC236}">
                  <a16:creationId xmlns:a16="http://schemas.microsoft.com/office/drawing/2014/main" xmlns="" id="{00000000-0008-0000-0100-0000F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29</xdr:row>
          <xdr:rowOff>161925</xdr:rowOff>
        </xdr:from>
        <xdr:to>
          <xdr:col>19</xdr:col>
          <xdr:colOff>390525</xdr:colOff>
          <xdr:row>31</xdr:row>
          <xdr:rowOff>0</xdr:rowOff>
        </xdr:to>
        <xdr:sp macro="" textlink="">
          <xdr:nvSpPr>
            <xdr:cNvPr id="2300" name="Check Box 252" hidden="1">
              <a:extLst>
                <a:ext uri="{63B3BB69-23CF-44E3-9099-C40C66FF867C}">
                  <a14:compatExt spid="_x0000_s2300"/>
                </a:ext>
                <a:ext uri="{FF2B5EF4-FFF2-40B4-BE49-F238E27FC236}">
                  <a16:creationId xmlns:a16="http://schemas.microsoft.com/office/drawing/2014/main" xmlns="" id="{00000000-0008-0000-0100-0000F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29</xdr:row>
          <xdr:rowOff>161925</xdr:rowOff>
        </xdr:from>
        <xdr:to>
          <xdr:col>20</xdr:col>
          <xdr:colOff>390525</xdr:colOff>
          <xdr:row>31</xdr:row>
          <xdr:rowOff>0</xdr:rowOff>
        </xdr:to>
        <xdr:sp macro="" textlink="">
          <xdr:nvSpPr>
            <xdr:cNvPr id="2301" name="Check Box 253" hidden="1">
              <a:extLst>
                <a:ext uri="{63B3BB69-23CF-44E3-9099-C40C66FF867C}">
                  <a14:compatExt spid="_x0000_s2301"/>
                </a:ext>
                <a:ext uri="{FF2B5EF4-FFF2-40B4-BE49-F238E27FC236}">
                  <a16:creationId xmlns:a16="http://schemas.microsoft.com/office/drawing/2014/main" xmlns="" id="{00000000-0008-0000-0100-0000F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29</xdr:row>
          <xdr:rowOff>161925</xdr:rowOff>
        </xdr:from>
        <xdr:to>
          <xdr:col>16</xdr:col>
          <xdr:colOff>485775</xdr:colOff>
          <xdr:row>31</xdr:row>
          <xdr:rowOff>0</xdr:rowOff>
        </xdr:to>
        <xdr:sp macro="" textlink="">
          <xdr:nvSpPr>
            <xdr:cNvPr id="2302" name="Check Box 254" hidden="1">
              <a:extLst>
                <a:ext uri="{63B3BB69-23CF-44E3-9099-C40C66FF867C}">
                  <a14:compatExt spid="_x0000_s2302"/>
                </a:ext>
                <a:ext uri="{FF2B5EF4-FFF2-40B4-BE49-F238E27FC236}">
                  <a16:creationId xmlns:a16="http://schemas.microsoft.com/office/drawing/2014/main" xmlns="" id="{00000000-0008-0000-0100-0000F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29</xdr:row>
          <xdr:rowOff>161925</xdr:rowOff>
        </xdr:from>
        <xdr:to>
          <xdr:col>17</xdr:col>
          <xdr:colOff>390525</xdr:colOff>
          <xdr:row>31</xdr:row>
          <xdr:rowOff>0</xdr:rowOff>
        </xdr:to>
        <xdr:sp macro="" textlink="">
          <xdr:nvSpPr>
            <xdr:cNvPr id="2303" name="Check Box 255" hidden="1">
              <a:extLst>
                <a:ext uri="{63B3BB69-23CF-44E3-9099-C40C66FF867C}">
                  <a14:compatExt spid="_x0000_s2303"/>
                </a:ext>
                <a:ext uri="{FF2B5EF4-FFF2-40B4-BE49-F238E27FC236}">
                  <a16:creationId xmlns:a16="http://schemas.microsoft.com/office/drawing/2014/main" xmlns="" id="{00000000-0008-0000-0100-0000F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29</xdr:row>
          <xdr:rowOff>161925</xdr:rowOff>
        </xdr:from>
        <xdr:to>
          <xdr:col>18</xdr:col>
          <xdr:colOff>390525</xdr:colOff>
          <xdr:row>31</xdr:row>
          <xdr:rowOff>0</xdr:rowOff>
        </xdr:to>
        <xdr:sp macro="" textlink="">
          <xdr:nvSpPr>
            <xdr:cNvPr id="2304" name="Check Box 256" hidden="1">
              <a:extLst>
                <a:ext uri="{63B3BB69-23CF-44E3-9099-C40C66FF867C}">
                  <a14:compatExt spid="_x0000_s2304"/>
                </a:ext>
                <a:ext uri="{FF2B5EF4-FFF2-40B4-BE49-F238E27FC236}">
                  <a16:creationId xmlns:a16="http://schemas.microsoft.com/office/drawing/2014/main" xmlns="" id="{00000000-0008-0000-0100-00000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29</xdr:row>
          <xdr:rowOff>161925</xdr:rowOff>
        </xdr:from>
        <xdr:to>
          <xdr:col>19</xdr:col>
          <xdr:colOff>390525</xdr:colOff>
          <xdr:row>31</xdr:row>
          <xdr:rowOff>0</xdr:rowOff>
        </xdr:to>
        <xdr:sp macro="" textlink="">
          <xdr:nvSpPr>
            <xdr:cNvPr id="2305" name="Check Box 257" hidden="1">
              <a:extLst>
                <a:ext uri="{63B3BB69-23CF-44E3-9099-C40C66FF867C}">
                  <a14:compatExt spid="_x0000_s2305"/>
                </a:ext>
                <a:ext uri="{FF2B5EF4-FFF2-40B4-BE49-F238E27FC236}">
                  <a16:creationId xmlns:a16="http://schemas.microsoft.com/office/drawing/2014/main" xmlns="" id="{00000000-0008-0000-0100-00000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29</xdr:row>
          <xdr:rowOff>161925</xdr:rowOff>
        </xdr:from>
        <xdr:to>
          <xdr:col>20</xdr:col>
          <xdr:colOff>390525</xdr:colOff>
          <xdr:row>31</xdr:row>
          <xdr:rowOff>0</xdr:rowOff>
        </xdr:to>
        <xdr:sp macro="" textlink="">
          <xdr:nvSpPr>
            <xdr:cNvPr id="2306" name="Check Box 258" hidden="1">
              <a:extLst>
                <a:ext uri="{63B3BB69-23CF-44E3-9099-C40C66FF867C}">
                  <a14:compatExt spid="_x0000_s2306"/>
                </a:ext>
                <a:ext uri="{FF2B5EF4-FFF2-40B4-BE49-F238E27FC236}">
                  <a16:creationId xmlns:a16="http://schemas.microsoft.com/office/drawing/2014/main" xmlns="" id="{00000000-0008-0000-0100-00000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30</xdr:row>
          <xdr:rowOff>161925</xdr:rowOff>
        </xdr:from>
        <xdr:to>
          <xdr:col>16</xdr:col>
          <xdr:colOff>485775</xdr:colOff>
          <xdr:row>32</xdr:row>
          <xdr:rowOff>0</xdr:rowOff>
        </xdr:to>
        <xdr:sp macro="" textlink="">
          <xdr:nvSpPr>
            <xdr:cNvPr id="2307" name="Check Box 259" hidden="1">
              <a:extLst>
                <a:ext uri="{63B3BB69-23CF-44E3-9099-C40C66FF867C}">
                  <a14:compatExt spid="_x0000_s2307"/>
                </a:ext>
                <a:ext uri="{FF2B5EF4-FFF2-40B4-BE49-F238E27FC236}">
                  <a16:creationId xmlns:a16="http://schemas.microsoft.com/office/drawing/2014/main" xmlns="" id="{00000000-0008-0000-0100-00000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30</xdr:row>
          <xdr:rowOff>161925</xdr:rowOff>
        </xdr:from>
        <xdr:to>
          <xdr:col>17</xdr:col>
          <xdr:colOff>390525</xdr:colOff>
          <xdr:row>32</xdr:row>
          <xdr:rowOff>0</xdr:rowOff>
        </xdr:to>
        <xdr:sp macro="" textlink="">
          <xdr:nvSpPr>
            <xdr:cNvPr id="2308" name="Check Box 260" hidden="1">
              <a:extLst>
                <a:ext uri="{63B3BB69-23CF-44E3-9099-C40C66FF867C}">
                  <a14:compatExt spid="_x0000_s2308"/>
                </a:ext>
                <a:ext uri="{FF2B5EF4-FFF2-40B4-BE49-F238E27FC236}">
                  <a16:creationId xmlns:a16="http://schemas.microsoft.com/office/drawing/2014/main" xmlns="" id="{00000000-0008-0000-0100-00000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30</xdr:row>
          <xdr:rowOff>161925</xdr:rowOff>
        </xdr:from>
        <xdr:to>
          <xdr:col>18</xdr:col>
          <xdr:colOff>390525</xdr:colOff>
          <xdr:row>32</xdr:row>
          <xdr:rowOff>0</xdr:rowOff>
        </xdr:to>
        <xdr:sp macro="" textlink="">
          <xdr:nvSpPr>
            <xdr:cNvPr id="2309" name="Check Box 261" hidden="1">
              <a:extLst>
                <a:ext uri="{63B3BB69-23CF-44E3-9099-C40C66FF867C}">
                  <a14:compatExt spid="_x0000_s2309"/>
                </a:ext>
                <a:ext uri="{FF2B5EF4-FFF2-40B4-BE49-F238E27FC236}">
                  <a16:creationId xmlns:a16="http://schemas.microsoft.com/office/drawing/2014/main" xmlns="" id="{00000000-0008-0000-0100-00000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30</xdr:row>
          <xdr:rowOff>161925</xdr:rowOff>
        </xdr:from>
        <xdr:to>
          <xdr:col>19</xdr:col>
          <xdr:colOff>390525</xdr:colOff>
          <xdr:row>32</xdr:row>
          <xdr:rowOff>0</xdr:rowOff>
        </xdr:to>
        <xdr:sp macro="" textlink="">
          <xdr:nvSpPr>
            <xdr:cNvPr id="2310" name="Check Box 262" hidden="1">
              <a:extLst>
                <a:ext uri="{63B3BB69-23CF-44E3-9099-C40C66FF867C}">
                  <a14:compatExt spid="_x0000_s2310"/>
                </a:ext>
                <a:ext uri="{FF2B5EF4-FFF2-40B4-BE49-F238E27FC236}">
                  <a16:creationId xmlns:a16="http://schemas.microsoft.com/office/drawing/2014/main" xmlns="" id="{00000000-0008-0000-0100-00000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30</xdr:row>
          <xdr:rowOff>161925</xdr:rowOff>
        </xdr:from>
        <xdr:to>
          <xdr:col>20</xdr:col>
          <xdr:colOff>390525</xdr:colOff>
          <xdr:row>32</xdr:row>
          <xdr:rowOff>0</xdr:rowOff>
        </xdr:to>
        <xdr:sp macro="" textlink="">
          <xdr:nvSpPr>
            <xdr:cNvPr id="2311" name="Check Box 263" hidden="1">
              <a:extLst>
                <a:ext uri="{63B3BB69-23CF-44E3-9099-C40C66FF867C}">
                  <a14:compatExt spid="_x0000_s2311"/>
                </a:ext>
                <a:ext uri="{FF2B5EF4-FFF2-40B4-BE49-F238E27FC236}">
                  <a16:creationId xmlns:a16="http://schemas.microsoft.com/office/drawing/2014/main" xmlns="" id="{00000000-0008-0000-0100-00000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30</xdr:row>
          <xdr:rowOff>161925</xdr:rowOff>
        </xdr:from>
        <xdr:to>
          <xdr:col>16</xdr:col>
          <xdr:colOff>485775</xdr:colOff>
          <xdr:row>32</xdr:row>
          <xdr:rowOff>0</xdr:rowOff>
        </xdr:to>
        <xdr:sp macro="" textlink="">
          <xdr:nvSpPr>
            <xdr:cNvPr id="2312" name="Check Box 264" hidden="1">
              <a:extLst>
                <a:ext uri="{63B3BB69-23CF-44E3-9099-C40C66FF867C}">
                  <a14:compatExt spid="_x0000_s2312"/>
                </a:ext>
                <a:ext uri="{FF2B5EF4-FFF2-40B4-BE49-F238E27FC236}">
                  <a16:creationId xmlns:a16="http://schemas.microsoft.com/office/drawing/2014/main" xmlns="" id="{00000000-0008-0000-0100-00000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30</xdr:row>
          <xdr:rowOff>161925</xdr:rowOff>
        </xdr:from>
        <xdr:to>
          <xdr:col>17</xdr:col>
          <xdr:colOff>390525</xdr:colOff>
          <xdr:row>32</xdr:row>
          <xdr:rowOff>0</xdr:rowOff>
        </xdr:to>
        <xdr:sp macro="" textlink="">
          <xdr:nvSpPr>
            <xdr:cNvPr id="2313" name="Check Box 265" hidden="1">
              <a:extLst>
                <a:ext uri="{63B3BB69-23CF-44E3-9099-C40C66FF867C}">
                  <a14:compatExt spid="_x0000_s2313"/>
                </a:ext>
                <a:ext uri="{FF2B5EF4-FFF2-40B4-BE49-F238E27FC236}">
                  <a16:creationId xmlns:a16="http://schemas.microsoft.com/office/drawing/2014/main" xmlns="" id="{00000000-0008-0000-0100-00000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30</xdr:row>
          <xdr:rowOff>161925</xdr:rowOff>
        </xdr:from>
        <xdr:to>
          <xdr:col>18</xdr:col>
          <xdr:colOff>390525</xdr:colOff>
          <xdr:row>32</xdr:row>
          <xdr:rowOff>0</xdr:rowOff>
        </xdr:to>
        <xdr:sp macro="" textlink="">
          <xdr:nvSpPr>
            <xdr:cNvPr id="2314" name="Check Box 266" hidden="1">
              <a:extLst>
                <a:ext uri="{63B3BB69-23CF-44E3-9099-C40C66FF867C}">
                  <a14:compatExt spid="_x0000_s2314"/>
                </a:ext>
                <a:ext uri="{FF2B5EF4-FFF2-40B4-BE49-F238E27FC236}">
                  <a16:creationId xmlns:a16="http://schemas.microsoft.com/office/drawing/2014/main" xmlns="" id="{00000000-0008-0000-0100-00000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30</xdr:row>
          <xdr:rowOff>161925</xdr:rowOff>
        </xdr:from>
        <xdr:to>
          <xdr:col>19</xdr:col>
          <xdr:colOff>390525</xdr:colOff>
          <xdr:row>32</xdr:row>
          <xdr:rowOff>0</xdr:rowOff>
        </xdr:to>
        <xdr:sp macro="" textlink="">
          <xdr:nvSpPr>
            <xdr:cNvPr id="2315" name="Check Box 267" hidden="1">
              <a:extLst>
                <a:ext uri="{63B3BB69-23CF-44E3-9099-C40C66FF867C}">
                  <a14:compatExt spid="_x0000_s2315"/>
                </a:ext>
                <a:ext uri="{FF2B5EF4-FFF2-40B4-BE49-F238E27FC236}">
                  <a16:creationId xmlns:a16="http://schemas.microsoft.com/office/drawing/2014/main" xmlns="" id="{00000000-0008-0000-0100-00000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30</xdr:row>
          <xdr:rowOff>161925</xdr:rowOff>
        </xdr:from>
        <xdr:to>
          <xdr:col>20</xdr:col>
          <xdr:colOff>390525</xdr:colOff>
          <xdr:row>32</xdr:row>
          <xdr:rowOff>0</xdr:rowOff>
        </xdr:to>
        <xdr:sp macro="" textlink="">
          <xdr:nvSpPr>
            <xdr:cNvPr id="2316" name="Check Box 268" hidden="1">
              <a:extLst>
                <a:ext uri="{63B3BB69-23CF-44E3-9099-C40C66FF867C}">
                  <a14:compatExt spid="_x0000_s2316"/>
                </a:ext>
                <a:ext uri="{FF2B5EF4-FFF2-40B4-BE49-F238E27FC236}">
                  <a16:creationId xmlns:a16="http://schemas.microsoft.com/office/drawing/2014/main" xmlns="" id="{00000000-0008-0000-0100-00000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31</xdr:row>
          <xdr:rowOff>161925</xdr:rowOff>
        </xdr:from>
        <xdr:to>
          <xdr:col>16</xdr:col>
          <xdr:colOff>485775</xdr:colOff>
          <xdr:row>33</xdr:row>
          <xdr:rowOff>0</xdr:rowOff>
        </xdr:to>
        <xdr:sp macro="" textlink="">
          <xdr:nvSpPr>
            <xdr:cNvPr id="2317" name="Check Box 269" hidden="1">
              <a:extLst>
                <a:ext uri="{63B3BB69-23CF-44E3-9099-C40C66FF867C}">
                  <a14:compatExt spid="_x0000_s2317"/>
                </a:ext>
                <a:ext uri="{FF2B5EF4-FFF2-40B4-BE49-F238E27FC236}">
                  <a16:creationId xmlns:a16="http://schemas.microsoft.com/office/drawing/2014/main" xmlns="" id="{00000000-0008-0000-0100-00000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31</xdr:row>
          <xdr:rowOff>161925</xdr:rowOff>
        </xdr:from>
        <xdr:to>
          <xdr:col>17</xdr:col>
          <xdr:colOff>390525</xdr:colOff>
          <xdr:row>33</xdr:row>
          <xdr:rowOff>0</xdr:rowOff>
        </xdr:to>
        <xdr:sp macro="" textlink="">
          <xdr:nvSpPr>
            <xdr:cNvPr id="2318" name="Check Box 270" hidden="1">
              <a:extLst>
                <a:ext uri="{63B3BB69-23CF-44E3-9099-C40C66FF867C}">
                  <a14:compatExt spid="_x0000_s2318"/>
                </a:ext>
                <a:ext uri="{FF2B5EF4-FFF2-40B4-BE49-F238E27FC236}">
                  <a16:creationId xmlns:a16="http://schemas.microsoft.com/office/drawing/2014/main" xmlns="" id="{00000000-0008-0000-0100-00000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31</xdr:row>
          <xdr:rowOff>161925</xdr:rowOff>
        </xdr:from>
        <xdr:to>
          <xdr:col>18</xdr:col>
          <xdr:colOff>390525</xdr:colOff>
          <xdr:row>33</xdr:row>
          <xdr:rowOff>0</xdr:rowOff>
        </xdr:to>
        <xdr:sp macro="" textlink="">
          <xdr:nvSpPr>
            <xdr:cNvPr id="2319" name="Check Box 271" hidden="1">
              <a:extLst>
                <a:ext uri="{63B3BB69-23CF-44E3-9099-C40C66FF867C}">
                  <a14:compatExt spid="_x0000_s2319"/>
                </a:ext>
                <a:ext uri="{FF2B5EF4-FFF2-40B4-BE49-F238E27FC236}">
                  <a16:creationId xmlns:a16="http://schemas.microsoft.com/office/drawing/2014/main" xmlns="" id="{00000000-0008-0000-0100-00000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31</xdr:row>
          <xdr:rowOff>161925</xdr:rowOff>
        </xdr:from>
        <xdr:to>
          <xdr:col>19</xdr:col>
          <xdr:colOff>390525</xdr:colOff>
          <xdr:row>33</xdr:row>
          <xdr:rowOff>0</xdr:rowOff>
        </xdr:to>
        <xdr:sp macro="" textlink="">
          <xdr:nvSpPr>
            <xdr:cNvPr id="2320" name="Check Box 272" hidden="1">
              <a:extLst>
                <a:ext uri="{63B3BB69-23CF-44E3-9099-C40C66FF867C}">
                  <a14:compatExt spid="_x0000_s2320"/>
                </a:ext>
                <a:ext uri="{FF2B5EF4-FFF2-40B4-BE49-F238E27FC236}">
                  <a16:creationId xmlns:a16="http://schemas.microsoft.com/office/drawing/2014/main" xmlns="" id="{00000000-0008-0000-0100-00001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31</xdr:row>
          <xdr:rowOff>161925</xdr:rowOff>
        </xdr:from>
        <xdr:to>
          <xdr:col>20</xdr:col>
          <xdr:colOff>390525</xdr:colOff>
          <xdr:row>33</xdr:row>
          <xdr:rowOff>0</xdr:rowOff>
        </xdr:to>
        <xdr:sp macro="" textlink="">
          <xdr:nvSpPr>
            <xdr:cNvPr id="2321" name="Check Box 273" hidden="1">
              <a:extLst>
                <a:ext uri="{63B3BB69-23CF-44E3-9099-C40C66FF867C}">
                  <a14:compatExt spid="_x0000_s2321"/>
                </a:ext>
                <a:ext uri="{FF2B5EF4-FFF2-40B4-BE49-F238E27FC236}">
                  <a16:creationId xmlns:a16="http://schemas.microsoft.com/office/drawing/2014/main" xmlns="" id="{00000000-0008-0000-0100-00001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31</xdr:row>
          <xdr:rowOff>161925</xdr:rowOff>
        </xdr:from>
        <xdr:to>
          <xdr:col>16</xdr:col>
          <xdr:colOff>485775</xdr:colOff>
          <xdr:row>33</xdr:row>
          <xdr:rowOff>0</xdr:rowOff>
        </xdr:to>
        <xdr:sp macro="" textlink="">
          <xdr:nvSpPr>
            <xdr:cNvPr id="2322" name="Check Box 274" hidden="1">
              <a:extLst>
                <a:ext uri="{63B3BB69-23CF-44E3-9099-C40C66FF867C}">
                  <a14:compatExt spid="_x0000_s2322"/>
                </a:ext>
                <a:ext uri="{FF2B5EF4-FFF2-40B4-BE49-F238E27FC236}">
                  <a16:creationId xmlns:a16="http://schemas.microsoft.com/office/drawing/2014/main" xmlns="" id="{00000000-0008-0000-0100-00001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31</xdr:row>
          <xdr:rowOff>161925</xdr:rowOff>
        </xdr:from>
        <xdr:to>
          <xdr:col>17</xdr:col>
          <xdr:colOff>390525</xdr:colOff>
          <xdr:row>33</xdr:row>
          <xdr:rowOff>0</xdr:rowOff>
        </xdr:to>
        <xdr:sp macro="" textlink="">
          <xdr:nvSpPr>
            <xdr:cNvPr id="2323" name="Check Box 275" hidden="1">
              <a:extLst>
                <a:ext uri="{63B3BB69-23CF-44E3-9099-C40C66FF867C}">
                  <a14:compatExt spid="_x0000_s2323"/>
                </a:ext>
                <a:ext uri="{FF2B5EF4-FFF2-40B4-BE49-F238E27FC236}">
                  <a16:creationId xmlns:a16="http://schemas.microsoft.com/office/drawing/2014/main" xmlns="" id="{00000000-0008-0000-0100-00001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31</xdr:row>
          <xdr:rowOff>161925</xdr:rowOff>
        </xdr:from>
        <xdr:to>
          <xdr:col>18</xdr:col>
          <xdr:colOff>390525</xdr:colOff>
          <xdr:row>33</xdr:row>
          <xdr:rowOff>0</xdr:rowOff>
        </xdr:to>
        <xdr:sp macro="" textlink="">
          <xdr:nvSpPr>
            <xdr:cNvPr id="2324" name="Check Box 276" hidden="1">
              <a:extLst>
                <a:ext uri="{63B3BB69-23CF-44E3-9099-C40C66FF867C}">
                  <a14:compatExt spid="_x0000_s2324"/>
                </a:ext>
                <a:ext uri="{FF2B5EF4-FFF2-40B4-BE49-F238E27FC236}">
                  <a16:creationId xmlns:a16="http://schemas.microsoft.com/office/drawing/2014/main" xmlns="" id="{00000000-0008-0000-0100-00001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31</xdr:row>
          <xdr:rowOff>161925</xdr:rowOff>
        </xdr:from>
        <xdr:to>
          <xdr:col>19</xdr:col>
          <xdr:colOff>390525</xdr:colOff>
          <xdr:row>33</xdr:row>
          <xdr:rowOff>0</xdr:rowOff>
        </xdr:to>
        <xdr:sp macro="" textlink="">
          <xdr:nvSpPr>
            <xdr:cNvPr id="2325" name="Check Box 277" hidden="1">
              <a:extLst>
                <a:ext uri="{63B3BB69-23CF-44E3-9099-C40C66FF867C}">
                  <a14:compatExt spid="_x0000_s2325"/>
                </a:ext>
                <a:ext uri="{FF2B5EF4-FFF2-40B4-BE49-F238E27FC236}">
                  <a16:creationId xmlns:a16="http://schemas.microsoft.com/office/drawing/2014/main" xmlns="" id="{00000000-0008-0000-0100-00001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31</xdr:row>
          <xdr:rowOff>161925</xdr:rowOff>
        </xdr:from>
        <xdr:to>
          <xdr:col>20</xdr:col>
          <xdr:colOff>390525</xdr:colOff>
          <xdr:row>33</xdr:row>
          <xdr:rowOff>0</xdr:rowOff>
        </xdr:to>
        <xdr:sp macro="" textlink="">
          <xdr:nvSpPr>
            <xdr:cNvPr id="2326" name="Check Box 278" hidden="1">
              <a:extLst>
                <a:ext uri="{63B3BB69-23CF-44E3-9099-C40C66FF867C}">
                  <a14:compatExt spid="_x0000_s2326"/>
                </a:ext>
                <a:ext uri="{FF2B5EF4-FFF2-40B4-BE49-F238E27FC236}">
                  <a16:creationId xmlns:a16="http://schemas.microsoft.com/office/drawing/2014/main" xmlns="" id="{00000000-0008-0000-0100-00001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32</xdr:row>
          <xdr:rowOff>161925</xdr:rowOff>
        </xdr:from>
        <xdr:to>
          <xdr:col>16</xdr:col>
          <xdr:colOff>485775</xdr:colOff>
          <xdr:row>34</xdr:row>
          <xdr:rowOff>0</xdr:rowOff>
        </xdr:to>
        <xdr:sp macro="" textlink="">
          <xdr:nvSpPr>
            <xdr:cNvPr id="2327" name="Check Box 279" hidden="1">
              <a:extLst>
                <a:ext uri="{63B3BB69-23CF-44E3-9099-C40C66FF867C}">
                  <a14:compatExt spid="_x0000_s2327"/>
                </a:ext>
                <a:ext uri="{FF2B5EF4-FFF2-40B4-BE49-F238E27FC236}">
                  <a16:creationId xmlns:a16="http://schemas.microsoft.com/office/drawing/2014/main" xmlns="" id="{00000000-0008-0000-0100-00001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32</xdr:row>
          <xdr:rowOff>161925</xdr:rowOff>
        </xdr:from>
        <xdr:to>
          <xdr:col>17</xdr:col>
          <xdr:colOff>390525</xdr:colOff>
          <xdr:row>34</xdr:row>
          <xdr:rowOff>0</xdr:rowOff>
        </xdr:to>
        <xdr:sp macro="" textlink="">
          <xdr:nvSpPr>
            <xdr:cNvPr id="2328" name="Check Box 280" hidden="1">
              <a:extLst>
                <a:ext uri="{63B3BB69-23CF-44E3-9099-C40C66FF867C}">
                  <a14:compatExt spid="_x0000_s2328"/>
                </a:ext>
                <a:ext uri="{FF2B5EF4-FFF2-40B4-BE49-F238E27FC236}">
                  <a16:creationId xmlns:a16="http://schemas.microsoft.com/office/drawing/2014/main" xmlns="" id="{00000000-0008-0000-0100-00001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32</xdr:row>
          <xdr:rowOff>161925</xdr:rowOff>
        </xdr:from>
        <xdr:to>
          <xdr:col>18</xdr:col>
          <xdr:colOff>390525</xdr:colOff>
          <xdr:row>34</xdr:row>
          <xdr:rowOff>0</xdr:rowOff>
        </xdr:to>
        <xdr:sp macro="" textlink="">
          <xdr:nvSpPr>
            <xdr:cNvPr id="2329" name="Check Box 281" hidden="1">
              <a:extLst>
                <a:ext uri="{63B3BB69-23CF-44E3-9099-C40C66FF867C}">
                  <a14:compatExt spid="_x0000_s2329"/>
                </a:ext>
                <a:ext uri="{FF2B5EF4-FFF2-40B4-BE49-F238E27FC236}">
                  <a16:creationId xmlns:a16="http://schemas.microsoft.com/office/drawing/2014/main" xmlns="" id="{00000000-0008-0000-0100-00001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32</xdr:row>
          <xdr:rowOff>161925</xdr:rowOff>
        </xdr:from>
        <xdr:to>
          <xdr:col>19</xdr:col>
          <xdr:colOff>390525</xdr:colOff>
          <xdr:row>34</xdr:row>
          <xdr:rowOff>0</xdr:rowOff>
        </xdr:to>
        <xdr:sp macro="" textlink="">
          <xdr:nvSpPr>
            <xdr:cNvPr id="2330" name="Check Box 282" hidden="1">
              <a:extLst>
                <a:ext uri="{63B3BB69-23CF-44E3-9099-C40C66FF867C}">
                  <a14:compatExt spid="_x0000_s2330"/>
                </a:ext>
                <a:ext uri="{FF2B5EF4-FFF2-40B4-BE49-F238E27FC236}">
                  <a16:creationId xmlns:a16="http://schemas.microsoft.com/office/drawing/2014/main" xmlns="" id="{00000000-0008-0000-0100-00001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32</xdr:row>
          <xdr:rowOff>161925</xdr:rowOff>
        </xdr:from>
        <xdr:to>
          <xdr:col>20</xdr:col>
          <xdr:colOff>390525</xdr:colOff>
          <xdr:row>34</xdr:row>
          <xdr:rowOff>0</xdr:rowOff>
        </xdr:to>
        <xdr:sp macro="" textlink="">
          <xdr:nvSpPr>
            <xdr:cNvPr id="2331" name="Check Box 283" hidden="1">
              <a:extLst>
                <a:ext uri="{63B3BB69-23CF-44E3-9099-C40C66FF867C}">
                  <a14:compatExt spid="_x0000_s2331"/>
                </a:ext>
                <a:ext uri="{FF2B5EF4-FFF2-40B4-BE49-F238E27FC236}">
                  <a16:creationId xmlns:a16="http://schemas.microsoft.com/office/drawing/2014/main" xmlns="" id="{00000000-0008-0000-0100-00001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32</xdr:row>
          <xdr:rowOff>161925</xdr:rowOff>
        </xdr:from>
        <xdr:to>
          <xdr:col>16</xdr:col>
          <xdr:colOff>485775</xdr:colOff>
          <xdr:row>34</xdr:row>
          <xdr:rowOff>0</xdr:rowOff>
        </xdr:to>
        <xdr:sp macro="" textlink="">
          <xdr:nvSpPr>
            <xdr:cNvPr id="2332" name="Check Box 284" hidden="1">
              <a:extLst>
                <a:ext uri="{63B3BB69-23CF-44E3-9099-C40C66FF867C}">
                  <a14:compatExt spid="_x0000_s2332"/>
                </a:ext>
                <a:ext uri="{FF2B5EF4-FFF2-40B4-BE49-F238E27FC236}">
                  <a16:creationId xmlns:a16="http://schemas.microsoft.com/office/drawing/2014/main" xmlns="" id="{00000000-0008-0000-0100-00001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32</xdr:row>
          <xdr:rowOff>161925</xdr:rowOff>
        </xdr:from>
        <xdr:to>
          <xdr:col>17</xdr:col>
          <xdr:colOff>390525</xdr:colOff>
          <xdr:row>34</xdr:row>
          <xdr:rowOff>0</xdr:rowOff>
        </xdr:to>
        <xdr:sp macro="" textlink="">
          <xdr:nvSpPr>
            <xdr:cNvPr id="2333" name="Check Box 285" hidden="1">
              <a:extLst>
                <a:ext uri="{63B3BB69-23CF-44E3-9099-C40C66FF867C}">
                  <a14:compatExt spid="_x0000_s2333"/>
                </a:ext>
                <a:ext uri="{FF2B5EF4-FFF2-40B4-BE49-F238E27FC236}">
                  <a16:creationId xmlns:a16="http://schemas.microsoft.com/office/drawing/2014/main" xmlns="" id="{00000000-0008-0000-0100-00001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32</xdr:row>
          <xdr:rowOff>161925</xdr:rowOff>
        </xdr:from>
        <xdr:to>
          <xdr:col>18</xdr:col>
          <xdr:colOff>390525</xdr:colOff>
          <xdr:row>34</xdr:row>
          <xdr:rowOff>0</xdr:rowOff>
        </xdr:to>
        <xdr:sp macro="" textlink="">
          <xdr:nvSpPr>
            <xdr:cNvPr id="2334" name="Check Box 286" hidden="1">
              <a:extLst>
                <a:ext uri="{63B3BB69-23CF-44E3-9099-C40C66FF867C}">
                  <a14:compatExt spid="_x0000_s2334"/>
                </a:ext>
                <a:ext uri="{FF2B5EF4-FFF2-40B4-BE49-F238E27FC236}">
                  <a16:creationId xmlns:a16="http://schemas.microsoft.com/office/drawing/2014/main" xmlns="" id="{00000000-0008-0000-0100-00001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32</xdr:row>
          <xdr:rowOff>161925</xdr:rowOff>
        </xdr:from>
        <xdr:to>
          <xdr:col>19</xdr:col>
          <xdr:colOff>390525</xdr:colOff>
          <xdr:row>34</xdr:row>
          <xdr:rowOff>0</xdr:rowOff>
        </xdr:to>
        <xdr:sp macro="" textlink="">
          <xdr:nvSpPr>
            <xdr:cNvPr id="2335" name="Check Box 287" hidden="1">
              <a:extLst>
                <a:ext uri="{63B3BB69-23CF-44E3-9099-C40C66FF867C}">
                  <a14:compatExt spid="_x0000_s2335"/>
                </a:ext>
                <a:ext uri="{FF2B5EF4-FFF2-40B4-BE49-F238E27FC236}">
                  <a16:creationId xmlns:a16="http://schemas.microsoft.com/office/drawing/2014/main" xmlns="" id="{00000000-0008-0000-0100-00001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32</xdr:row>
          <xdr:rowOff>161925</xdr:rowOff>
        </xdr:from>
        <xdr:to>
          <xdr:col>20</xdr:col>
          <xdr:colOff>390525</xdr:colOff>
          <xdr:row>34</xdr:row>
          <xdr:rowOff>0</xdr:rowOff>
        </xdr:to>
        <xdr:sp macro="" textlink="">
          <xdr:nvSpPr>
            <xdr:cNvPr id="2336" name="Check Box 288" hidden="1">
              <a:extLst>
                <a:ext uri="{63B3BB69-23CF-44E3-9099-C40C66FF867C}">
                  <a14:compatExt spid="_x0000_s2336"/>
                </a:ext>
                <a:ext uri="{FF2B5EF4-FFF2-40B4-BE49-F238E27FC236}">
                  <a16:creationId xmlns:a16="http://schemas.microsoft.com/office/drawing/2014/main" xmlns="" id="{00000000-0008-0000-0100-00002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33</xdr:row>
          <xdr:rowOff>161925</xdr:rowOff>
        </xdr:from>
        <xdr:to>
          <xdr:col>16</xdr:col>
          <xdr:colOff>485775</xdr:colOff>
          <xdr:row>35</xdr:row>
          <xdr:rowOff>0</xdr:rowOff>
        </xdr:to>
        <xdr:sp macro="" textlink="">
          <xdr:nvSpPr>
            <xdr:cNvPr id="2337" name="Check Box 289" hidden="1">
              <a:extLst>
                <a:ext uri="{63B3BB69-23CF-44E3-9099-C40C66FF867C}">
                  <a14:compatExt spid="_x0000_s2337"/>
                </a:ext>
                <a:ext uri="{FF2B5EF4-FFF2-40B4-BE49-F238E27FC236}">
                  <a16:creationId xmlns:a16="http://schemas.microsoft.com/office/drawing/2014/main" xmlns="" id="{00000000-0008-0000-0100-00002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33</xdr:row>
          <xdr:rowOff>161925</xdr:rowOff>
        </xdr:from>
        <xdr:to>
          <xdr:col>17</xdr:col>
          <xdr:colOff>390525</xdr:colOff>
          <xdr:row>35</xdr:row>
          <xdr:rowOff>0</xdr:rowOff>
        </xdr:to>
        <xdr:sp macro="" textlink="">
          <xdr:nvSpPr>
            <xdr:cNvPr id="2338" name="Check Box 290" hidden="1">
              <a:extLst>
                <a:ext uri="{63B3BB69-23CF-44E3-9099-C40C66FF867C}">
                  <a14:compatExt spid="_x0000_s2338"/>
                </a:ext>
                <a:ext uri="{FF2B5EF4-FFF2-40B4-BE49-F238E27FC236}">
                  <a16:creationId xmlns:a16="http://schemas.microsoft.com/office/drawing/2014/main" xmlns="" id="{00000000-0008-0000-0100-00002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33</xdr:row>
          <xdr:rowOff>161925</xdr:rowOff>
        </xdr:from>
        <xdr:to>
          <xdr:col>18</xdr:col>
          <xdr:colOff>390525</xdr:colOff>
          <xdr:row>35</xdr:row>
          <xdr:rowOff>0</xdr:rowOff>
        </xdr:to>
        <xdr:sp macro="" textlink="">
          <xdr:nvSpPr>
            <xdr:cNvPr id="2339" name="Check Box 291" hidden="1">
              <a:extLst>
                <a:ext uri="{63B3BB69-23CF-44E3-9099-C40C66FF867C}">
                  <a14:compatExt spid="_x0000_s2339"/>
                </a:ext>
                <a:ext uri="{FF2B5EF4-FFF2-40B4-BE49-F238E27FC236}">
                  <a16:creationId xmlns:a16="http://schemas.microsoft.com/office/drawing/2014/main" xmlns="" id="{00000000-0008-0000-0100-00002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33</xdr:row>
          <xdr:rowOff>161925</xdr:rowOff>
        </xdr:from>
        <xdr:to>
          <xdr:col>19</xdr:col>
          <xdr:colOff>390525</xdr:colOff>
          <xdr:row>35</xdr:row>
          <xdr:rowOff>0</xdr:rowOff>
        </xdr:to>
        <xdr:sp macro="" textlink="">
          <xdr:nvSpPr>
            <xdr:cNvPr id="2340" name="Check Box 292" hidden="1">
              <a:extLst>
                <a:ext uri="{63B3BB69-23CF-44E3-9099-C40C66FF867C}">
                  <a14:compatExt spid="_x0000_s2340"/>
                </a:ext>
                <a:ext uri="{FF2B5EF4-FFF2-40B4-BE49-F238E27FC236}">
                  <a16:creationId xmlns:a16="http://schemas.microsoft.com/office/drawing/2014/main" xmlns="" id="{00000000-0008-0000-0100-00002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33</xdr:row>
          <xdr:rowOff>161925</xdr:rowOff>
        </xdr:from>
        <xdr:to>
          <xdr:col>20</xdr:col>
          <xdr:colOff>390525</xdr:colOff>
          <xdr:row>35</xdr:row>
          <xdr:rowOff>0</xdr:rowOff>
        </xdr:to>
        <xdr:sp macro="" textlink="">
          <xdr:nvSpPr>
            <xdr:cNvPr id="2341" name="Check Box 293" hidden="1">
              <a:extLst>
                <a:ext uri="{63B3BB69-23CF-44E3-9099-C40C66FF867C}">
                  <a14:compatExt spid="_x0000_s2341"/>
                </a:ext>
                <a:ext uri="{FF2B5EF4-FFF2-40B4-BE49-F238E27FC236}">
                  <a16:creationId xmlns:a16="http://schemas.microsoft.com/office/drawing/2014/main" xmlns="" id="{00000000-0008-0000-0100-00002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33</xdr:row>
          <xdr:rowOff>161925</xdr:rowOff>
        </xdr:from>
        <xdr:to>
          <xdr:col>16</xdr:col>
          <xdr:colOff>485775</xdr:colOff>
          <xdr:row>35</xdr:row>
          <xdr:rowOff>0</xdr:rowOff>
        </xdr:to>
        <xdr:sp macro="" textlink="">
          <xdr:nvSpPr>
            <xdr:cNvPr id="2342" name="Check Box 294" hidden="1">
              <a:extLst>
                <a:ext uri="{63B3BB69-23CF-44E3-9099-C40C66FF867C}">
                  <a14:compatExt spid="_x0000_s2342"/>
                </a:ext>
                <a:ext uri="{FF2B5EF4-FFF2-40B4-BE49-F238E27FC236}">
                  <a16:creationId xmlns:a16="http://schemas.microsoft.com/office/drawing/2014/main" xmlns="" id="{00000000-0008-0000-0100-00002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33</xdr:row>
          <xdr:rowOff>161925</xdr:rowOff>
        </xdr:from>
        <xdr:to>
          <xdr:col>17</xdr:col>
          <xdr:colOff>390525</xdr:colOff>
          <xdr:row>35</xdr:row>
          <xdr:rowOff>0</xdr:rowOff>
        </xdr:to>
        <xdr:sp macro="" textlink="">
          <xdr:nvSpPr>
            <xdr:cNvPr id="2343" name="Check Box 295" hidden="1">
              <a:extLst>
                <a:ext uri="{63B3BB69-23CF-44E3-9099-C40C66FF867C}">
                  <a14:compatExt spid="_x0000_s2343"/>
                </a:ext>
                <a:ext uri="{FF2B5EF4-FFF2-40B4-BE49-F238E27FC236}">
                  <a16:creationId xmlns:a16="http://schemas.microsoft.com/office/drawing/2014/main" xmlns="" id="{00000000-0008-0000-0100-00002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33</xdr:row>
          <xdr:rowOff>161925</xdr:rowOff>
        </xdr:from>
        <xdr:to>
          <xdr:col>18</xdr:col>
          <xdr:colOff>390525</xdr:colOff>
          <xdr:row>35</xdr:row>
          <xdr:rowOff>0</xdr:rowOff>
        </xdr:to>
        <xdr:sp macro="" textlink="">
          <xdr:nvSpPr>
            <xdr:cNvPr id="2344" name="Check Box 296" hidden="1">
              <a:extLst>
                <a:ext uri="{63B3BB69-23CF-44E3-9099-C40C66FF867C}">
                  <a14:compatExt spid="_x0000_s2344"/>
                </a:ext>
                <a:ext uri="{FF2B5EF4-FFF2-40B4-BE49-F238E27FC236}">
                  <a16:creationId xmlns:a16="http://schemas.microsoft.com/office/drawing/2014/main" xmlns="" id="{00000000-0008-0000-0100-00002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33</xdr:row>
          <xdr:rowOff>161925</xdr:rowOff>
        </xdr:from>
        <xdr:to>
          <xdr:col>19</xdr:col>
          <xdr:colOff>390525</xdr:colOff>
          <xdr:row>35</xdr:row>
          <xdr:rowOff>0</xdr:rowOff>
        </xdr:to>
        <xdr:sp macro="" textlink="">
          <xdr:nvSpPr>
            <xdr:cNvPr id="2345" name="Check Box 297" hidden="1">
              <a:extLst>
                <a:ext uri="{63B3BB69-23CF-44E3-9099-C40C66FF867C}">
                  <a14:compatExt spid="_x0000_s2345"/>
                </a:ext>
                <a:ext uri="{FF2B5EF4-FFF2-40B4-BE49-F238E27FC236}">
                  <a16:creationId xmlns:a16="http://schemas.microsoft.com/office/drawing/2014/main" xmlns="" id="{00000000-0008-0000-0100-00002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33</xdr:row>
          <xdr:rowOff>161925</xdr:rowOff>
        </xdr:from>
        <xdr:to>
          <xdr:col>20</xdr:col>
          <xdr:colOff>390525</xdr:colOff>
          <xdr:row>35</xdr:row>
          <xdr:rowOff>0</xdr:rowOff>
        </xdr:to>
        <xdr:sp macro="" textlink="">
          <xdr:nvSpPr>
            <xdr:cNvPr id="2346" name="Check Box 298" hidden="1">
              <a:extLst>
                <a:ext uri="{63B3BB69-23CF-44E3-9099-C40C66FF867C}">
                  <a14:compatExt spid="_x0000_s2346"/>
                </a:ext>
                <a:ext uri="{FF2B5EF4-FFF2-40B4-BE49-F238E27FC236}">
                  <a16:creationId xmlns:a16="http://schemas.microsoft.com/office/drawing/2014/main" xmlns="" id="{00000000-0008-0000-0100-00002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34</xdr:row>
          <xdr:rowOff>161925</xdr:rowOff>
        </xdr:from>
        <xdr:to>
          <xdr:col>16</xdr:col>
          <xdr:colOff>485775</xdr:colOff>
          <xdr:row>36</xdr:row>
          <xdr:rowOff>0</xdr:rowOff>
        </xdr:to>
        <xdr:sp macro="" textlink="">
          <xdr:nvSpPr>
            <xdr:cNvPr id="2347" name="Check Box 299" hidden="1">
              <a:extLst>
                <a:ext uri="{63B3BB69-23CF-44E3-9099-C40C66FF867C}">
                  <a14:compatExt spid="_x0000_s2347"/>
                </a:ext>
                <a:ext uri="{FF2B5EF4-FFF2-40B4-BE49-F238E27FC236}">
                  <a16:creationId xmlns:a16="http://schemas.microsoft.com/office/drawing/2014/main" xmlns="" id="{00000000-0008-0000-0100-00002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34</xdr:row>
          <xdr:rowOff>161925</xdr:rowOff>
        </xdr:from>
        <xdr:to>
          <xdr:col>17</xdr:col>
          <xdr:colOff>390525</xdr:colOff>
          <xdr:row>36</xdr:row>
          <xdr:rowOff>0</xdr:rowOff>
        </xdr:to>
        <xdr:sp macro="" textlink="">
          <xdr:nvSpPr>
            <xdr:cNvPr id="2348" name="Check Box 300" hidden="1">
              <a:extLst>
                <a:ext uri="{63B3BB69-23CF-44E3-9099-C40C66FF867C}">
                  <a14:compatExt spid="_x0000_s2348"/>
                </a:ext>
                <a:ext uri="{FF2B5EF4-FFF2-40B4-BE49-F238E27FC236}">
                  <a16:creationId xmlns:a16="http://schemas.microsoft.com/office/drawing/2014/main" xmlns="" id="{00000000-0008-0000-0100-00002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34</xdr:row>
          <xdr:rowOff>161925</xdr:rowOff>
        </xdr:from>
        <xdr:to>
          <xdr:col>18</xdr:col>
          <xdr:colOff>390525</xdr:colOff>
          <xdr:row>36</xdr:row>
          <xdr:rowOff>0</xdr:rowOff>
        </xdr:to>
        <xdr:sp macro="" textlink="">
          <xdr:nvSpPr>
            <xdr:cNvPr id="2349" name="Check Box 301" hidden="1">
              <a:extLst>
                <a:ext uri="{63B3BB69-23CF-44E3-9099-C40C66FF867C}">
                  <a14:compatExt spid="_x0000_s2349"/>
                </a:ext>
                <a:ext uri="{FF2B5EF4-FFF2-40B4-BE49-F238E27FC236}">
                  <a16:creationId xmlns:a16="http://schemas.microsoft.com/office/drawing/2014/main" xmlns="" id="{00000000-0008-0000-0100-00002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34</xdr:row>
          <xdr:rowOff>161925</xdr:rowOff>
        </xdr:from>
        <xdr:to>
          <xdr:col>19</xdr:col>
          <xdr:colOff>390525</xdr:colOff>
          <xdr:row>36</xdr:row>
          <xdr:rowOff>0</xdr:rowOff>
        </xdr:to>
        <xdr:sp macro="" textlink="">
          <xdr:nvSpPr>
            <xdr:cNvPr id="2350" name="Check Box 302" hidden="1">
              <a:extLst>
                <a:ext uri="{63B3BB69-23CF-44E3-9099-C40C66FF867C}">
                  <a14:compatExt spid="_x0000_s2350"/>
                </a:ext>
                <a:ext uri="{FF2B5EF4-FFF2-40B4-BE49-F238E27FC236}">
                  <a16:creationId xmlns:a16="http://schemas.microsoft.com/office/drawing/2014/main" xmlns="" id="{00000000-0008-0000-0100-00002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34</xdr:row>
          <xdr:rowOff>161925</xdr:rowOff>
        </xdr:from>
        <xdr:to>
          <xdr:col>20</xdr:col>
          <xdr:colOff>390525</xdr:colOff>
          <xdr:row>36</xdr:row>
          <xdr:rowOff>0</xdr:rowOff>
        </xdr:to>
        <xdr:sp macro="" textlink="">
          <xdr:nvSpPr>
            <xdr:cNvPr id="2351" name="Check Box 303" hidden="1">
              <a:extLst>
                <a:ext uri="{63B3BB69-23CF-44E3-9099-C40C66FF867C}">
                  <a14:compatExt spid="_x0000_s2351"/>
                </a:ext>
                <a:ext uri="{FF2B5EF4-FFF2-40B4-BE49-F238E27FC236}">
                  <a16:creationId xmlns:a16="http://schemas.microsoft.com/office/drawing/2014/main" xmlns="" id="{00000000-0008-0000-0100-00002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34</xdr:row>
          <xdr:rowOff>161925</xdr:rowOff>
        </xdr:from>
        <xdr:to>
          <xdr:col>16</xdr:col>
          <xdr:colOff>485775</xdr:colOff>
          <xdr:row>36</xdr:row>
          <xdr:rowOff>0</xdr:rowOff>
        </xdr:to>
        <xdr:sp macro="" textlink="">
          <xdr:nvSpPr>
            <xdr:cNvPr id="2352" name="Check Box 304" hidden="1">
              <a:extLst>
                <a:ext uri="{63B3BB69-23CF-44E3-9099-C40C66FF867C}">
                  <a14:compatExt spid="_x0000_s2352"/>
                </a:ext>
                <a:ext uri="{FF2B5EF4-FFF2-40B4-BE49-F238E27FC236}">
                  <a16:creationId xmlns:a16="http://schemas.microsoft.com/office/drawing/2014/main" xmlns="" id="{00000000-0008-0000-0100-00003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34</xdr:row>
          <xdr:rowOff>161925</xdr:rowOff>
        </xdr:from>
        <xdr:to>
          <xdr:col>17</xdr:col>
          <xdr:colOff>390525</xdr:colOff>
          <xdr:row>36</xdr:row>
          <xdr:rowOff>0</xdr:rowOff>
        </xdr:to>
        <xdr:sp macro="" textlink="">
          <xdr:nvSpPr>
            <xdr:cNvPr id="2353" name="Check Box 305" hidden="1">
              <a:extLst>
                <a:ext uri="{63B3BB69-23CF-44E3-9099-C40C66FF867C}">
                  <a14:compatExt spid="_x0000_s2353"/>
                </a:ext>
                <a:ext uri="{FF2B5EF4-FFF2-40B4-BE49-F238E27FC236}">
                  <a16:creationId xmlns:a16="http://schemas.microsoft.com/office/drawing/2014/main" xmlns="" id="{00000000-0008-0000-0100-00003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34</xdr:row>
          <xdr:rowOff>161925</xdr:rowOff>
        </xdr:from>
        <xdr:to>
          <xdr:col>18</xdr:col>
          <xdr:colOff>390525</xdr:colOff>
          <xdr:row>36</xdr:row>
          <xdr:rowOff>0</xdr:rowOff>
        </xdr:to>
        <xdr:sp macro="" textlink="">
          <xdr:nvSpPr>
            <xdr:cNvPr id="2354" name="Check Box 306" hidden="1">
              <a:extLst>
                <a:ext uri="{63B3BB69-23CF-44E3-9099-C40C66FF867C}">
                  <a14:compatExt spid="_x0000_s2354"/>
                </a:ext>
                <a:ext uri="{FF2B5EF4-FFF2-40B4-BE49-F238E27FC236}">
                  <a16:creationId xmlns:a16="http://schemas.microsoft.com/office/drawing/2014/main" xmlns="" id="{00000000-0008-0000-0100-00003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34</xdr:row>
          <xdr:rowOff>161925</xdr:rowOff>
        </xdr:from>
        <xdr:to>
          <xdr:col>19</xdr:col>
          <xdr:colOff>390525</xdr:colOff>
          <xdr:row>36</xdr:row>
          <xdr:rowOff>0</xdr:rowOff>
        </xdr:to>
        <xdr:sp macro="" textlink="">
          <xdr:nvSpPr>
            <xdr:cNvPr id="2355" name="Check Box 307" hidden="1">
              <a:extLst>
                <a:ext uri="{63B3BB69-23CF-44E3-9099-C40C66FF867C}">
                  <a14:compatExt spid="_x0000_s2355"/>
                </a:ext>
                <a:ext uri="{FF2B5EF4-FFF2-40B4-BE49-F238E27FC236}">
                  <a16:creationId xmlns:a16="http://schemas.microsoft.com/office/drawing/2014/main" xmlns="" id="{00000000-0008-0000-0100-00003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34</xdr:row>
          <xdr:rowOff>161925</xdr:rowOff>
        </xdr:from>
        <xdr:to>
          <xdr:col>20</xdr:col>
          <xdr:colOff>390525</xdr:colOff>
          <xdr:row>36</xdr:row>
          <xdr:rowOff>0</xdr:rowOff>
        </xdr:to>
        <xdr:sp macro="" textlink="">
          <xdr:nvSpPr>
            <xdr:cNvPr id="2356" name="Check Box 308" hidden="1">
              <a:extLst>
                <a:ext uri="{63B3BB69-23CF-44E3-9099-C40C66FF867C}">
                  <a14:compatExt spid="_x0000_s2356"/>
                </a:ext>
                <a:ext uri="{FF2B5EF4-FFF2-40B4-BE49-F238E27FC236}">
                  <a16:creationId xmlns:a16="http://schemas.microsoft.com/office/drawing/2014/main" xmlns="" id="{00000000-0008-0000-0100-00003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35</xdr:row>
          <xdr:rowOff>161925</xdr:rowOff>
        </xdr:from>
        <xdr:to>
          <xdr:col>16</xdr:col>
          <xdr:colOff>485775</xdr:colOff>
          <xdr:row>37</xdr:row>
          <xdr:rowOff>0</xdr:rowOff>
        </xdr:to>
        <xdr:sp macro="" textlink="">
          <xdr:nvSpPr>
            <xdr:cNvPr id="2357" name="Check Box 309" hidden="1">
              <a:extLst>
                <a:ext uri="{63B3BB69-23CF-44E3-9099-C40C66FF867C}">
                  <a14:compatExt spid="_x0000_s2357"/>
                </a:ext>
                <a:ext uri="{FF2B5EF4-FFF2-40B4-BE49-F238E27FC236}">
                  <a16:creationId xmlns:a16="http://schemas.microsoft.com/office/drawing/2014/main" xmlns="" id="{00000000-0008-0000-0100-00003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35</xdr:row>
          <xdr:rowOff>161925</xdr:rowOff>
        </xdr:from>
        <xdr:to>
          <xdr:col>17</xdr:col>
          <xdr:colOff>390525</xdr:colOff>
          <xdr:row>37</xdr:row>
          <xdr:rowOff>0</xdr:rowOff>
        </xdr:to>
        <xdr:sp macro="" textlink="">
          <xdr:nvSpPr>
            <xdr:cNvPr id="2358" name="Check Box 310" hidden="1">
              <a:extLst>
                <a:ext uri="{63B3BB69-23CF-44E3-9099-C40C66FF867C}">
                  <a14:compatExt spid="_x0000_s2358"/>
                </a:ext>
                <a:ext uri="{FF2B5EF4-FFF2-40B4-BE49-F238E27FC236}">
                  <a16:creationId xmlns:a16="http://schemas.microsoft.com/office/drawing/2014/main" xmlns="" id="{00000000-0008-0000-0100-00003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35</xdr:row>
          <xdr:rowOff>161925</xdr:rowOff>
        </xdr:from>
        <xdr:to>
          <xdr:col>18</xdr:col>
          <xdr:colOff>390525</xdr:colOff>
          <xdr:row>37</xdr:row>
          <xdr:rowOff>0</xdr:rowOff>
        </xdr:to>
        <xdr:sp macro="" textlink="">
          <xdr:nvSpPr>
            <xdr:cNvPr id="2359" name="Check Box 311" hidden="1">
              <a:extLst>
                <a:ext uri="{63B3BB69-23CF-44E3-9099-C40C66FF867C}">
                  <a14:compatExt spid="_x0000_s2359"/>
                </a:ext>
                <a:ext uri="{FF2B5EF4-FFF2-40B4-BE49-F238E27FC236}">
                  <a16:creationId xmlns:a16="http://schemas.microsoft.com/office/drawing/2014/main" xmlns="" id="{00000000-0008-0000-0100-00003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35</xdr:row>
          <xdr:rowOff>161925</xdr:rowOff>
        </xdr:from>
        <xdr:to>
          <xdr:col>19</xdr:col>
          <xdr:colOff>390525</xdr:colOff>
          <xdr:row>37</xdr:row>
          <xdr:rowOff>0</xdr:rowOff>
        </xdr:to>
        <xdr:sp macro="" textlink="">
          <xdr:nvSpPr>
            <xdr:cNvPr id="2360" name="Check Box 312" hidden="1">
              <a:extLst>
                <a:ext uri="{63B3BB69-23CF-44E3-9099-C40C66FF867C}">
                  <a14:compatExt spid="_x0000_s2360"/>
                </a:ext>
                <a:ext uri="{FF2B5EF4-FFF2-40B4-BE49-F238E27FC236}">
                  <a16:creationId xmlns:a16="http://schemas.microsoft.com/office/drawing/2014/main" xmlns="" id="{00000000-0008-0000-0100-00003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35</xdr:row>
          <xdr:rowOff>161925</xdr:rowOff>
        </xdr:from>
        <xdr:to>
          <xdr:col>20</xdr:col>
          <xdr:colOff>390525</xdr:colOff>
          <xdr:row>37</xdr:row>
          <xdr:rowOff>0</xdr:rowOff>
        </xdr:to>
        <xdr:sp macro="" textlink="">
          <xdr:nvSpPr>
            <xdr:cNvPr id="2361" name="Check Box 313" hidden="1">
              <a:extLst>
                <a:ext uri="{63B3BB69-23CF-44E3-9099-C40C66FF867C}">
                  <a14:compatExt spid="_x0000_s2361"/>
                </a:ext>
                <a:ext uri="{FF2B5EF4-FFF2-40B4-BE49-F238E27FC236}">
                  <a16:creationId xmlns:a16="http://schemas.microsoft.com/office/drawing/2014/main" xmlns="" id="{00000000-0008-0000-0100-00003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35</xdr:row>
          <xdr:rowOff>161925</xdr:rowOff>
        </xdr:from>
        <xdr:to>
          <xdr:col>16</xdr:col>
          <xdr:colOff>485775</xdr:colOff>
          <xdr:row>37</xdr:row>
          <xdr:rowOff>0</xdr:rowOff>
        </xdr:to>
        <xdr:sp macro="" textlink="">
          <xdr:nvSpPr>
            <xdr:cNvPr id="2362" name="Check Box 314" hidden="1">
              <a:extLst>
                <a:ext uri="{63B3BB69-23CF-44E3-9099-C40C66FF867C}">
                  <a14:compatExt spid="_x0000_s2362"/>
                </a:ext>
                <a:ext uri="{FF2B5EF4-FFF2-40B4-BE49-F238E27FC236}">
                  <a16:creationId xmlns:a16="http://schemas.microsoft.com/office/drawing/2014/main" xmlns="" id="{00000000-0008-0000-0100-00003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35</xdr:row>
          <xdr:rowOff>161925</xdr:rowOff>
        </xdr:from>
        <xdr:to>
          <xdr:col>17</xdr:col>
          <xdr:colOff>390525</xdr:colOff>
          <xdr:row>37</xdr:row>
          <xdr:rowOff>0</xdr:rowOff>
        </xdr:to>
        <xdr:sp macro="" textlink="">
          <xdr:nvSpPr>
            <xdr:cNvPr id="2363" name="Check Box 315" hidden="1">
              <a:extLst>
                <a:ext uri="{63B3BB69-23CF-44E3-9099-C40C66FF867C}">
                  <a14:compatExt spid="_x0000_s2363"/>
                </a:ext>
                <a:ext uri="{FF2B5EF4-FFF2-40B4-BE49-F238E27FC236}">
                  <a16:creationId xmlns:a16="http://schemas.microsoft.com/office/drawing/2014/main" xmlns="" id="{00000000-0008-0000-0100-00003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35</xdr:row>
          <xdr:rowOff>161925</xdr:rowOff>
        </xdr:from>
        <xdr:to>
          <xdr:col>18</xdr:col>
          <xdr:colOff>390525</xdr:colOff>
          <xdr:row>37</xdr:row>
          <xdr:rowOff>0</xdr:rowOff>
        </xdr:to>
        <xdr:sp macro="" textlink="">
          <xdr:nvSpPr>
            <xdr:cNvPr id="2364" name="Check Box 316" hidden="1">
              <a:extLst>
                <a:ext uri="{63B3BB69-23CF-44E3-9099-C40C66FF867C}">
                  <a14:compatExt spid="_x0000_s2364"/>
                </a:ext>
                <a:ext uri="{FF2B5EF4-FFF2-40B4-BE49-F238E27FC236}">
                  <a16:creationId xmlns:a16="http://schemas.microsoft.com/office/drawing/2014/main" xmlns="" id="{00000000-0008-0000-0100-00003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35</xdr:row>
          <xdr:rowOff>161925</xdr:rowOff>
        </xdr:from>
        <xdr:to>
          <xdr:col>19</xdr:col>
          <xdr:colOff>390525</xdr:colOff>
          <xdr:row>37</xdr:row>
          <xdr:rowOff>0</xdr:rowOff>
        </xdr:to>
        <xdr:sp macro="" textlink="">
          <xdr:nvSpPr>
            <xdr:cNvPr id="2365" name="Check Box 317" hidden="1">
              <a:extLst>
                <a:ext uri="{63B3BB69-23CF-44E3-9099-C40C66FF867C}">
                  <a14:compatExt spid="_x0000_s2365"/>
                </a:ext>
                <a:ext uri="{FF2B5EF4-FFF2-40B4-BE49-F238E27FC236}">
                  <a16:creationId xmlns:a16="http://schemas.microsoft.com/office/drawing/2014/main" xmlns="" id="{00000000-0008-0000-0100-00003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35</xdr:row>
          <xdr:rowOff>161925</xdr:rowOff>
        </xdr:from>
        <xdr:to>
          <xdr:col>20</xdr:col>
          <xdr:colOff>390525</xdr:colOff>
          <xdr:row>37</xdr:row>
          <xdr:rowOff>0</xdr:rowOff>
        </xdr:to>
        <xdr:sp macro="" textlink="">
          <xdr:nvSpPr>
            <xdr:cNvPr id="2366" name="Check Box 318" hidden="1">
              <a:extLst>
                <a:ext uri="{63B3BB69-23CF-44E3-9099-C40C66FF867C}">
                  <a14:compatExt spid="_x0000_s2366"/>
                </a:ext>
                <a:ext uri="{FF2B5EF4-FFF2-40B4-BE49-F238E27FC236}">
                  <a16:creationId xmlns:a16="http://schemas.microsoft.com/office/drawing/2014/main" xmlns="" id="{00000000-0008-0000-0100-00003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36</xdr:row>
          <xdr:rowOff>161925</xdr:rowOff>
        </xdr:from>
        <xdr:to>
          <xdr:col>16</xdr:col>
          <xdr:colOff>485775</xdr:colOff>
          <xdr:row>38</xdr:row>
          <xdr:rowOff>0</xdr:rowOff>
        </xdr:to>
        <xdr:sp macro="" textlink="">
          <xdr:nvSpPr>
            <xdr:cNvPr id="2367" name="Check Box 319" hidden="1">
              <a:extLst>
                <a:ext uri="{63B3BB69-23CF-44E3-9099-C40C66FF867C}">
                  <a14:compatExt spid="_x0000_s2367"/>
                </a:ext>
                <a:ext uri="{FF2B5EF4-FFF2-40B4-BE49-F238E27FC236}">
                  <a16:creationId xmlns:a16="http://schemas.microsoft.com/office/drawing/2014/main" xmlns="" id="{00000000-0008-0000-0100-00003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36</xdr:row>
          <xdr:rowOff>161925</xdr:rowOff>
        </xdr:from>
        <xdr:to>
          <xdr:col>17</xdr:col>
          <xdr:colOff>390525</xdr:colOff>
          <xdr:row>38</xdr:row>
          <xdr:rowOff>0</xdr:rowOff>
        </xdr:to>
        <xdr:sp macro="" textlink="">
          <xdr:nvSpPr>
            <xdr:cNvPr id="2368" name="Check Box 320" hidden="1">
              <a:extLst>
                <a:ext uri="{63B3BB69-23CF-44E3-9099-C40C66FF867C}">
                  <a14:compatExt spid="_x0000_s2368"/>
                </a:ext>
                <a:ext uri="{FF2B5EF4-FFF2-40B4-BE49-F238E27FC236}">
                  <a16:creationId xmlns:a16="http://schemas.microsoft.com/office/drawing/2014/main" xmlns="" id="{00000000-0008-0000-0100-00004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36</xdr:row>
          <xdr:rowOff>161925</xdr:rowOff>
        </xdr:from>
        <xdr:to>
          <xdr:col>18</xdr:col>
          <xdr:colOff>390525</xdr:colOff>
          <xdr:row>38</xdr:row>
          <xdr:rowOff>0</xdr:rowOff>
        </xdr:to>
        <xdr:sp macro="" textlink="">
          <xdr:nvSpPr>
            <xdr:cNvPr id="2369" name="Check Box 321" hidden="1">
              <a:extLst>
                <a:ext uri="{63B3BB69-23CF-44E3-9099-C40C66FF867C}">
                  <a14:compatExt spid="_x0000_s2369"/>
                </a:ext>
                <a:ext uri="{FF2B5EF4-FFF2-40B4-BE49-F238E27FC236}">
                  <a16:creationId xmlns:a16="http://schemas.microsoft.com/office/drawing/2014/main" xmlns="" id="{00000000-0008-0000-0100-00004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36</xdr:row>
          <xdr:rowOff>161925</xdr:rowOff>
        </xdr:from>
        <xdr:to>
          <xdr:col>19</xdr:col>
          <xdr:colOff>390525</xdr:colOff>
          <xdr:row>38</xdr:row>
          <xdr:rowOff>0</xdr:rowOff>
        </xdr:to>
        <xdr:sp macro="" textlink="">
          <xdr:nvSpPr>
            <xdr:cNvPr id="2370" name="Check Box 322" hidden="1">
              <a:extLst>
                <a:ext uri="{63B3BB69-23CF-44E3-9099-C40C66FF867C}">
                  <a14:compatExt spid="_x0000_s2370"/>
                </a:ext>
                <a:ext uri="{FF2B5EF4-FFF2-40B4-BE49-F238E27FC236}">
                  <a16:creationId xmlns:a16="http://schemas.microsoft.com/office/drawing/2014/main" xmlns="" id="{00000000-0008-0000-0100-00004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36</xdr:row>
          <xdr:rowOff>161925</xdr:rowOff>
        </xdr:from>
        <xdr:to>
          <xdr:col>20</xdr:col>
          <xdr:colOff>390525</xdr:colOff>
          <xdr:row>38</xdr:row>
          <xdr:rowOff>0</xdr:rowOff>
        </xdr:to>
        <xdr:sp macro="" textlink="">
          <xdr:nvSpPr>
            <xdr:cNvPr id="2371" name="Check Box 323" hidden="1">
              <a:extLst>
                <a:ext uri="{63B3BB69-23CF-44E3-9099-C40C66FF867C}">
                  <a14:compatExt spid="_x0000_s2371"/>
                </a:ext>
                <a:ext uri="{FF2B5EF4-FFF2-40B4-BE49-F238E27FC236}">
                  <a16:creationId xmlns:a16="http://schemas.microsoft.com/office/drawing/2014/main" xmlns="" id="{00000000-0008-0000-0100-00004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36</xdr:row>
          <xdr:rowOff>161925</xdr:rowOff>
        </xdr:from>
        <xdr:to>
          <xdr:col>16</xdr:col>
          <xdr:colOff>485775</xdr:colOff>
          <xdr:row>38</xdr:row>
          <xdr:rowOff>0</xdr:rowOff>
        </xdr:to>
        <xdr:sp macro="" textlink="">
          <xdr:nvSpPr>
            <xdr:cNvPr id="2372" name="Check Box 324" hidden="1">
              <a:extLst>
                <a:ext uri="{63B3BB69-23CF-44E3-9099-C40C66FF867C}">
                  <a14:compatExt spid="_x0000_s2372"/>
                </a:ext>
                <a:ext uri="{FF2B5EF4-FFF2-40B4-BE49-F238E27FC236}">
                  <a16:creationId xmlns:a16="http://schemas.microsoft.com/office/drawing/2014/main" xmlns="" id="{00000000-0008-0000-0100-00004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36</xdr:row>
          <xdr:rowOff>161925</xdr:rowOff>
        </xdr:from>
        <xdr:to>
          <xdr:col>17</xdr:col>
          <xdr:colOff>390525</xdr:colOff>
          <xdr:row>38</xdr:row>
          <xdr:rowOff>0</xdr:rowOff>
        </xdr:to>
        <xdr:sp macro="" textlink="">
          <xdr:nvSpPr>
            <xdr:cNvPr id="2373" name="Check Box 325" hidden="1">
              <a:extLst>
                <a:ext uri="{63B3BB69-23CF-44E3-9099-C40C66FF867C}">
                  <a14:compatExt spid="_x0000_s2373"/>
                </a:ext>
                <a:ext uri="{FF2B5EF4-FFF2-40B4-BE49-F238E27FC236}">
                  <a16:creationId xmlns:a16="http://schemas.microsoft.com/office/drawing/2014/main" xmlns="" id="{00000000-0008-0000-0100-00004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36</xdr:row>
          <xdr:rowOff>161925</xdr:rowOff>
        </xdr:from>
        <xdr:to>
          <xdr:col>18</xdr:col>
          <xdr:colOff>390525</xdr:colOff>
          <xdr:row>38</xdr:row>
          <xdr:rowOff>0</xdr:rowOff>
        </xdr:to>
        <xdr:sp macro="" textlink="">
          <xdr:nvSpPr>
            <xdr:cNvPr id="2374" name="Check Box 326" hidden="1">
              <a:extLst>
                <a:ext uri="{63B3BB69-23CF-44E3-9099-C40C66FF867C}">
                  <a14:compatExt spid="_x0000_s2374"/>
                </a:ext>
                <a:ext uri="{FF2B5EF4-FFF2-40B4-BE49-F238E27FC236}">
                  <a16:creationId xmlns:a16="http://schemas.microsoft.com/office/drawing/2014/main" xmlns="" id="{00000000-0008-0000-0100-00004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36</xdr:row>
          <xdr:rowOff>161925</xdr:rowOff>
        </xdr:from>
        <xdr:to>
          <xdr:col>19</xdr:col>
          <xdr:colOff>390525</xdr:colOff>
          <xdr:row>38</xdr:row>
          <xdr:rowOff>0</xdr:rowOff>
        </xdr:to>
        <xdr:sp macro="" textlink="">
          <xdr:nvSpPr>
            <xdr:cNvPr id="2375" name="Check Box 327" hidden="1">
              <a:extLst>
                <a:ext uri="{63B3BB69-23CF-44E3-9099-C40C66FF867C}">
                  <a14:compatExt spid="_x0000_s2375"/>
                </a:ext>
                <a:ext uri="{FF2B5EF4-FFF2-40B4-BE49-F238E27FC236}">
                  <a16:creationId xmlns:a16="http://schemas.microsoft.com/office/drawing/2014/main" xmlns="" id="{00000000-0008-0000-0100-00004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36</xdr:row>
          <xdr:rowOff>161925</xdr:rowOff>
        </xdr:from>
        <xdr:to>
          <xdr:col>20</xdr:col>
          <xdr:colOff>390525</xdr:colOff>
          <xdr:row>38</xdr:row>
          <xdr:rowOff>0</xdr:rowOff>
        </xdr:to>
        <xdr:sp macro="" textlink="">
          <xdr:nvSpPr>
            <xdr:cNvPr id="2376" name="Check Box 328" hidden="1">
              <a:extLst>
                <a:ext uri="{63B3BB69-23CF-44E3-9099-C40C66FF867C}">
                  <a14:compatExt spid="_x0000_s2376"/>
                </a:ext>
                <a:ext uri="{FF2B5EF4-FFF2-40B4-BE49-F238E27FC236}">
                  <a16:creationId xmlns:a16="http://schemas.microsoft.com/office/drawing/2014/main" xmlns="" id="{00000000-0008-0000-0100-00004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37</xdr:row>
          <xdr:rowOff>161925</xdr:rowOff>
        </xdr:from>
        <xdr:to>
          <xdr:col>16</xdr:col>
          <xdr:colOff>485775</xdr:colOff>
          <xdr:row>39</xdr:row>
          <xdr:rowOff>0</xdr:rowOff>
        </xdr:to>
        <xdr:sp macro="" textlink="">
          <xdr:nvSpPr>
            <xdr:cNvPr id="2377" name="Check Box 329" hidden="1">
              <a:extLst>
                <a:ext uri="{63B3BB69-23CF-44E3-9099-C40C66FF867C}">
                  <a14:compatExt spid="_x0000_s2377"/>
                </a:ext>
                <a:ext uri="{FF2B5EF4-FFF2-40B4-BE49-F238E27FC236}">
                  <a16:creationId xmlns:a16="http://schemas.microsoft.com/office/drawing/2014/main" xmlns="" id="{00000000-0008-0000-0100-00004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37</xdr:row>
          <xdr:rowOff>161925</xdr:rowOff>
        </xdr:from>
        <xdr:to>
          <xdr:col>17</xdr:col>
          <xdr:colOff>390525</xdr:colOff>
          <xdr:row>39</xdr:row>
          <xdr:rowOff>0</xdr:rowOff>
        </xdr:to>
        <xdr:sp macro="" textlink="">
          <xdr:nvSpPr>
            <xdr:cNvPr id="2378" name="Check Box 330" hidden="1">
              <a:extLst>
                <a:ext uri="{63B3BB69-23CF-44E3-9099-C40C66FF867C}">
                  <a14:compatExt spid="_x0000_s2378"/>
                </a:ext>
                <a:ext uri="{FF2B5EF4-FFF2-40B4-BE49-F238E27FC236}">
                  <a16:creationId xmlns:a16="http://schemas.microsoft.com/office/drawing/2014/main" xmlns="" id="{00000000-0008-0000-0100-00004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37</xdr:row>
          <xdr:rowOff>161925</xdr:rowOff>
        </xdr:from>
        <xdr:to>
          <xdr:col>18</xdr:col>
          <xdr:colOff>390525</xdr:colOff>
          <xdr:row>39</xdr:row>
          <xdr:rowOff>0</xdr:rowOff>
        </xdr:to>
        <xdr:sp macro="" textlink="">
          <xdr:nvSpPr>
            <xdr:cNvPr id="2379" name="Check Box 331" hidden="1">
              <a:extLst>
                <a:ext uri="{63B3BB69-23CF-44E3-9099-C40C66FF867C}">
                  <a14:compatExt spid="_x0000_s2379"/>
                </a:ext>
                <a:ext uri="{FF2B5EF4-FFF2-40B4-BE49-F238E27FC236}">
                  <a16:creationId xmlns:a16="http://schemas.microsoft.com/office/drawing/2014/main" xmlns="" id="{00000000-0008-0000-0100-00004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37</xdr:row>
          <xdr:rowOff>161925</xdr:rowOff>
        </xdr:from>
        <xdr:to>
          <xdr:col>19</xdr:col>
          <xdr:colOff>390525</xdr:colOff>
          <xdr:row>39</xdr:row>
          <xdr:rowOff>0</xdr:rowOff>
        </xdr:to>
        <xdr:sp macro="" textlink="">
          <xdr:nvSpPr>
            <xdr:cNvPr id="2380" name="Check Box 332" hidden="1">
              <a:extLst>
                <a:ext uri="{63B3BB69-23CF-44E3-9099-C40C66FF867C}">
                  <a14:compatExt spid="_x0000_s2380"/>
                </a:ext>
                <a:ext uri="{FF2B5EF4-FFF2-40B4-BE49-F238E27FC236}">
                  <a16:creationId xmlns:a16="http://schemas.microsoft.com/office/drawing/2014/main" xmlns="" id="{00000000-0008-0000-0100-00004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37</xdr:row>
          <xdr:rowOff>161925</xdr:rowOff>
        </xdr:from>
        <xdr:to>
          <xdr:col>20</xdr:col>
          <xdr:colOff>390525</xdr:colOff>
          <xdr:row>39</xdr:row>
          <xdr:rowOff>0</xdr:rowOff>
        </xdr:to>
        <xdr:sp macro="" textlink="">
          <xdr:nvSpPr>
            <xdr:cNvPr id="2381" name="Check Box 333" hidden="1">
              <a:extLst>
                <a:ext uri="{63B3BB69-23CF-44E3-9099-C40C66FF867C}">
                  <a14:compatExt spid="_x0000_s2381"/>
                </a:ext>
                <a:ext uri="{FF2B5EF4-FFF2-40B4-BE49-F238E27FC236}">
                  <a16:creationId xmlns:a16="http://schemas.microsoft.com/office/drawing/2014/main" xmlns="" id="{00000000-0008-0000-0100-00004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37</xdr:row>
          <xdr:rowOff>161925</xdr:rowOff>
        </xdr:from>
        <xdr:to>
          <xdr:col>16</xdr:col>
          <xdr:colOff>485775</xdr:colOff>
          <xdr:row>39</xdr:row>
          <xdr:rowOff>0</xdr:rowOff>
        </xdr:to>
        <xdr:sp macro="" textlink="">
          <xdr:nvSpPr>
            <xdr:cNvPr id="2382" name="Check Box 334" hidden="1">
              <a:extLst>
                <a:ext uri="{63B3BB69-23CF-44E3-9099-C40C66FF867C}">
                  <a14:compatExt spid="_x0000_s2382"/>
                </a:ext>
                <a:ext uri="{FF2B5EF4-FFF2-40B4-BE49-F238E27FC236}">
                  <a16:creationId xmlns:a16="http://schemas.microsoft.com/office/drawing/2014/main" xmlns="" id="{00000000-0008-0000-0100-00004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37</xdr:row>
          <xdr:rowOff>161925</xdr:rowOff>
        </xdr:from>
        <xdr:to>
          <xdr:col>17</xdr:col>
          <xdr:colOff>390525</xdr:colOff>
          <xdr:row>39</xdr:row>
          <xdr:rowOff>0</xdr:rowOff>
        </xdr:to>
        <xdr:sp macro="" textlink="">
          <xdr:nvSpPr>
            <xdr:cNvPr id="2383" name="Check Box 335" hidden="1">
              <a:extLst>
                <a:ext uri="{63B3BB69-23CF-44E3-9099-C40C66FF867C}">
                  <a14:compatExt spid="_x0000_s2383"/>
                </a:ext>
                <a:ext uri="{FF2B5EF4-FFF2-40B4-BE49-F238E27FC236}">
                  <a16:creationId xmlns:a16="http://schemas.microsoft.com/office/drawing/2014/main" xmlns="" id="{00000000-0008-0000-0100-00004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37</xdr:row>
          <xdr:rowOff>161925</xdr:rowOff>
        </xdr:from>
        <xdr:to>
          <xdr:col>18</xdr:col>
          <xdr:colOff>390525</xdr:colOff>
          <xdr:row>39</xdr:row>
          <xdr:rowOff>0</xdr:rowOff>
        </xdr:to>
        <xdr:sp macro="" textlink="">
          <xdr:nvSpPr>
            <xdr:cNvPr id="2384" name="Check Box 336" hidden="1">
              <a:extLst>
                <a:ext uri="{63B3BB69-23CF-44E3-9099-C40C66FF867C}">
                  <a14:compatExt spid="_x0000_s2384"/>
                </a:ext>
                <a:ext uri="{FF2B5EF4-FFF2-40B4-BE49-F238E27FC236}">
                  <a16:creationId xmlns:a16="http://schemas.microsoft.com/office/drawing/2014/main" xmlns="" id="{00000000-0008-0000-0100-00005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37</xdr:row>
          <xdr:rowOff>161925</xdr:rowOff>
        </xdr:from>
        <xdr:to>
          <xdr:col>19</xdr:col>
          <xdr:colOff>390525</xdr:colOff>
          <xdr:row>39</xdr:row>
          <xdr:rowOff>0</xdr:rowOff>
        </xdr:to>
        <xdr:sp macro="" textlink="">
          <xdr:nvSpPr>
            <xdr:cNvPr id="2385" name="Check Box 337" hidden="1">
              <a:extLst>
                <a:ext uri="{63B3BB69-23CF-44E3-9099-C40C66FF867C}">
                  <a14:compatExt spid="_x0000_s2385"/>
                </a:ext>
                <a:ext uri="{FF2B5EF4-FFF2-40B4-BE49-F238E27FC236}">
                  <a16:creationId xmlns:a16="http://schemas.microsoft.com/office/drawing/2014/main" xmlns="" id="{00000000-0008-0000-0100-00005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37</xdr:row>
          <xdr:rowOff>161925</xdr:rowOff>
        </xdr:from>
        <xdr:to>
          <xdr:col>20</xdr:col>
          <xdr:colOff>390525</xdr:colOff>
          <xdr:row>39</xdr:row>
          <xdr:rowOff>0</xdr:rowOff>
        </xdr:to>
        <xdr:sp macro="" textlink="">
          <xdr:nvSpPr>
            <xdr:cNvPr id="2386" name="Check Box 338" hidden="1">
              <a:extLst>
                <a:ext uri="{63B3BB69-23CF-44E3-9099-C40C66FF867C}">
                  <a14:compatExt spid="_x0000_s2386"/>
                </a:ext>
                <a:ext uri="{FF2B5EF4-FFF2-40B4-BE49-F238E27FC236}">
                  <a16:creationId xmlns:a16="http://schemas.microsoft.com/office/drawing/2014/main" xmlns="" id="{00000000-0008-0000-0100-00005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38</xdr:row>
          <xdr:rowOff>161925</xdr:rowOff>
        </xdr:from>
        <xdr:to>
          <xdr:col>16</xdr:col>
          <xdr:colOff>485775</xdr:colOff>
          <xdr:row>40</xdr:row>
          <xdr:rowOff>0</xdr:rowOff>
        </xdr:to>
        <xdr:sp macro="" textlink="">
          <xdr:nvSpPr>
            <xdr:cNvPr id="2387" name="Check Box 339" hidden="1">
              <a:extLst>
                <a:ext uri="{63B3BB69-23CF-44E3-9099-C40C66FF867C}">
                  <a14:compatExt spid="_x0000_s2387"/>
                </a:ext>
                <a:ext uri="{FF2B5EF4-FFF2-40B4-BE49-F238E27FC236}">
                  <a16:creationId xmlns:a16="http://schemas.microsoft.com/office/drawing/2014/main" xmlns="" id="{00000000-0008-0000-0100-00005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38</xdr:row>
          <xdr:rowOff>161925</xdr:rowOff>
        </xdr:from>
        <xdr:to>
          <xdr:col>17</xdr:col>
          <xdr:colOff>390525</xdr:colOff>
          <xdr:row>40</xdr:row>
          <xdr:rowOff>0</xdr:rowOff>
        </xdr:to>
        <xdr:sp macro="" textlink="">
          <xdr:nvSpPr>
            <xdr:cNvPr id="2388" name="Check Box 340" hidden="1">
              <a:extLst>
                <a:ext uri="{63B3BB69-23CF-44E3-9099-C40C66FF867C}">
                  <a14:compatExt spid="_x0000_s2388"/>
                </a:ext>
                <a:ext uri="{FF2B5EF4-FFF2-40B4-BE49-F238E27FC236}">
                  <a16:creationId xmlns:a16="http://schemas.microsoft.com/office/drawing/2014/main" xmlns="" id="{00000000-0008-0000-0100-00005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38</xdr:row>
          <xdr:rowOff>161925</xdr:rowOff>
        </xdr:from>
        <xdr:to>
          <xdr:col>18</xdr:col>
          <xdr:colOff>390525</xdr:colOff>
          <xdr:row>40</xdr:row>
          <xdr:rowOff>0</xdr:rowOff>
        </xdr:to>
        <xdr:sp macro="" textlink="">
          <xdr:nvSpPr>
            <xdr:cNvPr id="2389" name="Check Box 341" hidden="1">
              <a:extLst>
                <a:ext uri="{63B3BB69-23CF-44E3-9099-C40C66FF867C}">
                  <a14:compatExt spid="_x0000_s2389"/>
                </a:ext>
                <a:ext uri="{FF2B5EF4-FFF2-40B4-BE49-F238E27FC236}">
                  <a16:creationId xmlns:a16="http://schemas.microsoft.com/office/drawing/2014/main" xmlns="" id="{00000000-0008-0000-0100-00005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38</xdr:row>
          <xdr:rowOff>161925</xdr:rowOff>
        </xdr:from>
        <xdr:to>
          <xdr:col>19</xdr:col>
          <xdr:colOff>390525</xdr:colOff>
          <xdr:row>40</xdr:row>
          <xdr:rowOff>0</xdr:rowOff>
        </xdr:to>
        <xdr:sp macro="" textlink="">
          <xdr:nvSpPr>
            <xdr:cNvPr id="2390" name="Check Box 342" hidden="1">
              <a:extLst>
                <a:ext uri="{63B3BB69-23CF-44E3-9099-C40C66FF867C}">
                  <a14:compatExt spid="_x0000_s2390"/>
                </a:ext>
                <a:ext uri="{FF2B5EF4-FFF2-40B4-BE49-F238E27FC236}">
                  <a16:creationId xmlns:a16="http://schemas.microsoft.com/office/drawing/2014/main" xmlns="" id="{00000000-0008-0000-0100-00005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38</xdr:row>
          <xdr:rowOff>161925</xdr:rowOff>
        </xdr:from>
        <xdr:to>
          <xdr:col>20</xdr:col>
          <xdr:colOff>390525</xdr:colOff>
          <xdr:row>40</xdr:row>
          <xdr:rowOff>0</xdr:rowOff>
        </xdr:to>
        <xdr:sp macro="" textlink="">
          <xdr:nvSpPr>
            <xdr:cNvPr id="2391" name="Check Box 343" hidden="1">
              <a:extLst>
                <a:ext uri="{63B3BB69-23CF-44E3-9099-C40C66FF867C}">
                  <a14:compatExt spid="_x0000_s2391"/>
                </a:ext>
                <a:ext uri="{FF2B5EF4-FFF2-40B4-BE49-F238E27FC236}">
                  <a16:creationId xmlns:a16="http://schemas.microsoft.com/office/drawing/2014/main" xmlns="" id="{00000000-0008-0000-0100-00005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38</xdr:row>
          <xdr:rowOff>161925</xdr:rowOff>
        </xdr:from>
        <xdr:to>
          <xdr:col>16</xdr:col>
          <xdr:colOff>485775</xdr:colOff>
          <xdr:row>40</xdr:row>
          <xdr:rowOff>0</xdr:rowOff>
        </xdr:to>
        <xdr:sp macro="" textlink="">
          <xdr:nvSpPr>
            <xdr:cNvPr id="2392" name="Check Box 344" hidden="1">
              <a:extLst>
                <a:ext uri="{63B3BB69-23CF-44E3-9099-C40C66FF867C}">
                  <a14:compatExt spid="_x0000_s2392"/>
                </a:ext>
                <a:ext uri="{FF2B5EF4-FFF2-40B4-BE49-F238E27FC236}">
                  <a16:creationId xmlns:a16="http://schemas.microsoft.com/office/drawing/2014/main" xmlns="" id="{00000000-0008-0000-0100-00005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38</xdr:row>
          <xdr:rowOff>161925</xdr:rowOff>
        </xdr:from>
        <xdr:to>
          <xdr:col>17</xdr:col>
          <xdr:colOff>390525</xdr:colOff>
          <xdr:row>40</xdr:row>
          <xdr:rowOff>0</xdr:rowOff>
        </xdr:to>
        <xdr:sp macro="" textlink="">
          <xdr:nvSpPr>
            <xdr:cNvPr id="2393" name="Check Box 345" hidden="1">
              <a:extLst>
                <a:ext uri="{63B3BB69-23CF-44E3-9099-C40C66FF867C}">
                  <a14:compatExt spid="_x0000_s2393"/>
                </a:ext>
                <a:ext uri="{FF2B5EF4-FFF2-40B4-BE49-F238E27FC236}">
                  <a16:creationId xmlns:a16="http://schemas.microsoft.com/office/drawing/2014/main" xmlns="" id="{00000000-0008-0000-0100-00005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38</xdr:row>
          <xdr:rowOff>161925</xdr:rowOff>
        </xdr:from>
        <xdr:to>
          <xdr:col>18</xdr:col>
          <xdr:colOff>390525</xdr:colOff>
          <xdr:row>40</xdr:row>
          <xdr:rowOff>0</xdr:rowOff>
        </xdr:to>
        <xdr:sp macro="" textlink="">
          <xdr:nvSpPr>
            <xdr:cNvPr id="2394" name="Check Box 346" hidden="1">
              <a:extLst>
                <a:ext uri="{63B3BB69-23CF-44E3-9099-C40C66FF867C}">
                  <a14:compatExt spid="_x0000_s2394"/>
                </a:ext>
                <a:ext uri="{FF2B5EF4-FFF2-40B4-BE49-F238E27FC236}">
                  <a16:creationId xmlns:a16="http://schemas.microsoft.com/office/drawing/2014/main" xmlns="" id="{00000000-0008-0000-0100-00005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38</xdr:row>
          <xdr:rowOff>161925</xdr:rowOff>
        </xdr:from>
        <xdr:to>
          <xdr:col>19</xdr:col>
          <xdr:colOff>390525</xdr:colOff>
          <xdr:row>40</xdr:row>
          <xdr:rowOff>0</xdr:rowOff>
        </xdr:to>
        <xdr:sp macro="" textlink="">
          <xdr:nvSpPr>
            <xdr:cNvPr id="2395" name="Check Box 347" hidden="1">
              <a:extLst>
                <a:ext uri="{63B3BB69-23CF-44E3-9099-C40C66FF867C}">
                  <a14:compatExt spid="_x0000_s2395"/>
                </a:ext>
                <a:ext uri="{FF2B5EF4-FFF2-40B4-BE49-F238E27FC236}">
                  <a16:creationId xmlns:a16="http://schemas.microsoft.com/office/drawing/2014/main" xmlns="" id="{00000000-0008-0000-0100-00005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38</xdr:row>
          <xdr:rowOff>161925</xdr:rowOff>
        </xdr:from>
        <xdr:to>
          <xdr:col>20</xdr:col>
          <xdr:colOff>390525</xdr:colOff>
          <xdr:row>40</xdr:row>
          <xdr:rowOff>0</xdr:rowOff>
        </xdr:to>
        <xdr:sp macro="" textlink="">
          <xdr:nvSpPr>
            <xdr:cNvPr id="2396" name="Check Box 348" hidden="1">
              <a:extLst>
                <a:ext uri="{63B3BB69-23CF-44E3-9099-C40C66FF867C}">
                  <a14:compatExt spid="_x0000_s2396"/>
                </a:ext>
                <a:ext uri="{FF2B5EF4-FFF2-40B4-BE49-F238E27FC236}">
                  <a16:creationId xmlns:a16="http://schemas.microsoft.com/office/drawing/2014/main" xmlns="" id="{00000000-0008-0000-0100-00005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39</xdr:row>
          <xdr:rowOff>161925</xdr:rowOff>
        </xdr:from>
        <xdr:to>
          <xdr:col>16</xdr:col>
          <xdr:colOff>485775</xdr:colOff>
          <xdr:row>41</xdr:row>
          <xdr:rowOff>0</xdr:rowOff>
        </xdr:to>
        <xdr:sp macro="" textlink="">
          <xdr:nvSpPr>
            <xdr:cNvPr id="2397" name="Check Box 349" hidden="1">
              <a:extLst>
                <a:ext uri="{63B3BB69-23CF-44E3-9099-C40C66FF867C}">
                  <a14:compatExt spid="_x0000_s2397"/>
                </a:ext>
                <a:ext uri="{FF2B5EF4-FFF2-40B4-BE49-F238E27FC236}">
                  <a16:creationId xmlns:a16="http://schemas.microsoft.com/office/drawing/2014/main" xmlns="" id="{00000000-0008-0000-0100-00005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39</xdr:row>
          <xdr:rowOff>161925</xdr:rowOff>
        </xdr:from>
        <xdr:to>
          <xdr:col>17</xdr:col>
          <xdr:colOff>390525</xdr:colOff>
          <xdr:row>41</xdr:row>
          <xdr:rowOff>0</xdr:rowOff>
        </xdr:to>
        <xdr:sp macro="" textlink="">
          <xdr:nvSpPr>
            <xdr:cNvPr id="2398" name="Check Box 350" hidden="1">
              <a:extLst>
                <a:ext uri="{63B3BB69-23CF-44E3-9099-C40C66FF867C}">
                  <a14:compatExt spid="_x0000_s2398"/>
                </a:ext>
                <a:ext uri="{FF2B5EF4-FFF2-40B4-BE49-F238E27FC236}">
                  <a16:creationId xmlns:a16="http://schemas.microsoft.com/office/drawing/2014/main" xmlns="" id="{00000000-0008-0000-0100-00005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39</xdr:row>
          <xdr:rowOff>161925</xdr:rowOff>
        </xdr:from>
        <xdr:to>
          <xdr:col>18</xdr:col>
          <xdr:colOff>390525</xdr:colOff>
          <xdr:row>41</xdr:row>
          <xdr:rowOff>0</xdr:rowOff>
        </xdr:to>
        <xdr:sp macro="" textlink="">
          <xdr:nvSpPr>
            <xdr:cNvPr id="2399" name="Check Box 351" hidden="1">
              <a:extLst>
                <a:ext uri="{63B3BB69-23CF-44E3-9099-C40C66FF867C}">
                  <a14:compatExt spid="_x0000_s2399"/>
                </a:ext>
                <a:ext uri="{FF2B5EF4-FFF2-40B4-BE49-F238E27FC236}">
                  <a16:creationId xmlns:a16="http://schemas.microsoft.com/office/drawing/2014/main" xmlns="" id="{00000000-0008-0000-0100-00005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39</xdr:row>
          <xdr:rowOff>161925</xdr:rowOff>
        </xdr:from>
        <xdr:to>
          <xdr:col>19</xdr:col>
          <xdr:colOff>390525</xdr:colOff>
          <xdr:row>41</xdr:row>
          <xdr:rowOff>0</xdr:rowOff>
        </xdr:to>
        <xdr:sp macro="" textlink="">
          <xdr:nvSpPr>
            <xdr:cNvPr id="2400" name="Check Box 352" hidden="1">
              <a:extLst>
                <a:ext uri="{63B3BB69-23CF-44E3-9099-C40C66FF867C}">
                  <a14:compatExt spid="_x0000_s2400"/>
                </a:ext>
                <a:ext uri="{FF2B5EF4-FFF2-40B4-BE49-F238E27FC236}">
                  <a16:creationId xmlns:a16="http://schemas.microsoft.com/office/drawing/2014/main" xmlns="" id="{00000000-0008-0000-0100-00006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39</xdr:row>
          <xdr:rowOff>161925</xdr:rowOff>
        </xdr:from>
        <xdr:to>
          <xdr:col>20</xdr:col>
          <xdr:colOff>390525</xdr:colOff>
          <xdr:row>41</xdr:row>
          <xdr:rowOff>0</xdr:rowOff>
        </xdr:to>
        <xdr:sp macro="" textlink="">
          <xdr:nvSpPr>
            <xdr:cNvPr id="2401" name="Check Box 353" hidden="1">
              <a:extLst>
                <a:ext uri="{63B3BB69-23CF-44E3-9099-C40C66FF867C}">
                  <a14:compatExt spid="_x0000_s2401"/>
                </a:ext>
                <a:ext uri="{FF2B5EF4-FFF2-40B4-BE49-F238E27FC236}">
                  <a16:creationId xmlns:a16="http://schemas.microsoft.com/office/drawing/2014/main" xmlns="" id="{00000000-0008-0000-0100-00006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39</xdr:row>
          <xdr:rowOff>161925</xdr:rowOff>
        </xdr:from>
        <xdr:to>
          <xdr:col>16</xdr:col>
          <xdr:colOff>485775</xdr:colOff>
          <xdr:row>41</xdr:row>
          <xdr:rowOff>0</xdr:rowOff>
        </xdr:to>
        <xdr:sp macro="" textlink="">
          <xdr:nvSpPr>
            <xdr:cNvPr id="2402" name="Check Box 354" hidden="1">
              <a:extLst>
                <a:ext uri="{63B3BB69-23CF-44E3-9099-C40C66FF867C}">
                  <a14:compatExt spid="_x0000_s2402"/>
                </a:ext>
                <a:ext uri="{FF2B5EF4-FFF2-40B4-BE49-F238E27FC236}">
                  <a16:creationId xmlns:a16="http://schemas.microsoft.com/office/drawing/2014/main" xmlns="" id="{00000000-0008-0000-0100-00006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39</xdr:row>
          <xdr:rowOff>161925</xdr:rowOff>
        </xdr:from>
        <xdr:to>
          <xdr:col>17</xdr:col>
          <xdr:colOff>390525</xdr:colOff>
          <xdr:row>41</xdr:row>
          <xdr:rowOff>0</xdr:rowOff>
        </xdr:to>
        <xdr:sp macro="" textlink="">
          <xdr:nvSpPr>
            <xdr:cNvPr id="2403" name="Check Box 355" hidden="1">
              <a:extLst>
                <a:ext uri="{63B3BB69-23CF-44E3-9099-C40C66FF867C}">
                  <a14:compatExt spid="_x0000_s2403"/>
                </a:ext>
                <a:ext uri="{FF2B5EF4-FFF2-40B4-BE49-F238E27FC236}">
                  <a16:creationId xmlns:a16="http://schemas.microsoft.com/office/drawing/2014/main" xmlns="" id="{00000000-0008-0000-0100-00006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39</xdr:row>
          <xdr:rowOff>161925</xdr:rowOff>
        </xdr:from>
        <xdr:to>
          <xdr:col>18</xdr:col>
          <xdr:colOff>390525</xdr:colOff>
          <xdr:row>41</xdr:row>
          <xdr:rowOff>0</xdr:rowOff>
        </xdr:to>
        <xdr:sp macro="" textlink="">
          <xdr:nvSpPr>
            <xdr:cNvPr id="2404" name="Check Box 356" hidden="1">
              <a:extLst>
                <a:ext uri="{63B3BB69-23CF-44E3-9099-C40C66FF867C}">
                  <a14:compatExt spid="_x0000_s2404"/>
                </a:ext>
                <a:ext uri="{FF2B5EF4-FFF2-40B4-BE49-F238E27FC236}">
                  <a16:creationId xmlns:a16="http://schemas.microsoft.com/office/drawing/2014/main" xmlns="" id="{00000000-0008-0000-0100-00006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39</xdr:row>
          <xdr:rowOff>161925</xdr:rowOff>
        </xdr:from>
        <xdr:to>
          <xdr:col>19</xdr:col>
          <xdr:colOff>390525</xdr:colOff>
          <xdr:row>41</xdr:row>
          <xdr:rowOff>0</xdr:rowOff>
        </xdr:to>
        <xdr:sp macro="" textlink="">
          <xdr:nvSpPr>
            <xdr:cNvPr id="2405" name="Check Box 357" hidden="1">
              <a:extLst>
                <a:ext uri="{63B3BB69-23CF-44E3-9099-C40C66FF867C}">
                  <a14:compatExt spid="_x0000_s2405"/>
                </a:ext>
                <a:ext uri="{FF2B5EF4-FFF2-40B4-BE49-F238E27FC236}">
                  <a16:creationId xmlns:a16="http://schemas.microsoft.com/office/drawing/2014/main" xmlns="" id="{00000000-0008-0000-0100-00006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39</xdr:row>
          <xdr:rowOff>161925</xdr:rowOff>
        </xdr:from>
        <xdr:to>
          <xdr:col>20</xdr:col>
          <xdr:colOff>390525</xdr:colOff>
          <xdr:row>41</xdr:row>
          <xdr:rowOff>0</xdr:rowOff>
        </xdr:to>
        <xdr:sp macro="" textlink="">
          <xdr:nvSpPr>
            <xdr:cNvPr id="2406" name="Check Box 358" hidden="1">
              <a:extLst>
                <a:ext uri="{63B3BB69-23CF-44E3-9099-C40C66FF867C}">
                  <a14:compatExt spid="_x0000_s2406"/>
                </a:ext>
                <a:ext uri="{FF2B5EF4-FFF2-40B4-BE49-F238E27FC236}">
                  <a16:creationId xmlns:a16="http://schemas.microsoft.com/office/drawing/2014/main" xmlns="" id="{00000000-0008-0000-0100-00006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40</xdr:row>
          <xdr:rowOff>161925</xdr:rowOff>
        </xdr:from>
        <xdr:to>
          <xdr:col>16</xdr:col>
          <xdr:colOff>485775</xdr:colOff>
          <xdr:row>42</xdr:row>
          <xdr:rowOff>0</xdr:rowOff>
        </xdr:to>
        <xdr:sp macro="" textlink="">
          <xdr:nvSpPr>
            <xdr:cNvPr id="2407" name="Check Box 359" hidden="1">
              <a:extLst>
                <a:ext uri="{63B3BB69-23CF-44E3-9099-C40C66FF867C}">
                  <a14:compatExt spid="_x0000_s2407"/>
                </a:ext>
                <a:ext uri="{FF2B5EF4-FFF2-40B4-BE49-F238E27FC236}">
                  <a16:creationId xmlns:a16="http://schemas.microsoft.com/office/drawing/2014/main" xmlns="" id="{00000000-0008-0000-0100-00006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40</xdr:row>
          <xdr:rowOff>161925</xdr:rowOff>
        </xdr:from>
        <xdr:to>
          <xdr:col>17</xdr:col>
          <xdr:colOff>390525</xdr:colOff>
          <xdr:row>42</xdr:row>
          <xdr:rowOff>0</xdr:rowOff>
        </xdr:to>
        <xdr:sp macro="" textlink="">
          <xdr:nvSpPr>
            <xdr:cNvPr id="2408" name="Check Box 360" hidden="1">
              <a:extLst>
                <a:ext uri="{63B3BB69-23CF-44E3-9099-C40C66FF867C}">
                  <a14:compatExt spid="_x0000_s2408"/>
                </a:ext>
                <a:ext uri="{FF2B5EF4-FFF2-40B4-BE49-F238E27FC236}">
                  <a16:creationId xmlns:a16="http://schemas.microsoft.com/office/drawing/2014/main" xmlns="" id="{00000000-0008-0000-0100-00006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40</xdr:row>
          <xdr:rowOff>161925</xdr:rowOff>
        </xdr:from>
        <xdr:to>
          <xdr:col>18</xdr:col>
          <xdr:colOff>390525</xdr:colOff>
          <xdr:row>42</xdr:row>
          <xdr:rowOff>0</xdr:rowOff>
        </xdr:to>
        <xdr:sp macro="" textlink="">
          <xdr:nvSpPr>
            <xdr:cNvPr id="2409" name="Check Box 361" hidden="1">
              <a:extLst>
                <a:ext uri="{63B3BB69-23CF-44E3-9099-C40C66FF867C}">
                  <a14:compatExt spid="_x0000_s2409"/>
                </a:ext>
                <a:ext uri="{FF2B5EF4-FFF2-40B4-BE49-F238E27FC236}">
                  <a16:creationId xmlns:a16="http://schemas.microsoft.com/office/drawing/2014/main" xmlns="" id="{00000000-0008-0000-0100-00006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40</xdr:row>
          <xdr:rowOff>161925</xdr:rowOff>
        </xdr:from>
        <xdr:to>
          <xdr:col>19</xdr:col>
          <xdr:colOff>390525</xdr:colOff>
          <xdr:row>42</xdr:row>
          <xdr:rowOff>0</xdr:rowOff>
        </xdr:to>
        <xdr:sp macro="" textlink="">
          <xdr:nvSpPr>
            <xdr:cNvPr id="2410" name="Check Box 362" hidden="1">
              <a:extLst>
                <a:ext uri="{63B3BB69-23CF-44E3-9099-C40C66FF867C}">
                  <a14:compatExt spid="_x0000_s2410"/>
                </a:ext>
                <a:ext uri="{FF2B5EF4-FFF2-40B4-BE49-F238E27FC236}">
                  <a16:creationId xmlns:a16="http://schemas.microsoft.com/office/drawing/2014/main" xmlns="" id="{00000000-0008-0000-0100-00006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40</xdr:row>
          <xdr:rowOff>161925</xdr:rowOff>
        </xdr:from>
        <xdr:to>
          <xdr:col>20</xdr:col>
          <xdr:colOff>390525</xdr:colOff>
          <xdr:row>42</xdr:row>
          <xdr:rowOff>0</xdr:rowOff>
        </xdr:to>
        <xdr:sp macro="" textlink="">
          <xdr:nvSpPr>
            <xdr:cNvPr id="2411" name="Check Box 363" hidden="1">
              <a:extLst>
                <a:ext uri="{63B3BB69-23CF-44E3-9099-C40C66FF867C}">
                  <a14:compatExt spid="_x0000_s2411"/>
                </a:ext>
                <a:ext uri="{FF2B5EF4-FFF2-40B4-BE49-F238E27FC236}">
                  <a16:creationId xmlns:a16="http://schemas.microsoft.com/office/drawing/2014/main" xmlns="" id="{00000000-0008-0000-0100-00006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40</xdr:row>
          <xdr:rowOff>161925</xdr:rowOff>
        </xdr:from>
        <xdr:to>
          <xdr:col>16</xdr:col>
          <xdr:colOff>485775</xdr:colOff>
          <xdr:row>42</xdr:row>
          <xdr:rowOff>0</xdr:rowOff>
        </xdr:to>
        <xdr:sp macro="" textlink="">
          <xdr:nvSpPr>
            <xdr:cNvPr id="2412" name="Check Box 364" hidden="1">
              <a:extLst>
                <a:ext uri="{63B3BB69-23CF-44E3-9099-C40C66FF867C}">
                  <a14:compatExt spid="_x0000_s2412"/>
                </a:ext>
                <a:ext uri="{FF2B5EF4-FFF2-40B4-BE49-F238E27FC236}">
                  <a16:creationId xmlns:a16="http://schemas.microsoft.com/office/drawing/2014/main" xmlns="" id="{00000000-0008-0000-0100-00006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40</xdr:row>
          <xdr:rowOff>161925</xdr:rowOff>
        </xdr:from>
        <xdr:to>
          <xdr:col>17</xdr:col>
          <xdr:colOff>390525</xdr:colOff>
          <xdr:row>42</xdr:row>
          <xdr:rowOff>0</xdr:rowOff>
        </xdr:to>
        <xdr:sp macro="" textlink="">
          <xdr:nvSpPr>
            <xdr:cNvPr id="2413" name="Check Box 365" hidden="1">
              <a:extLst>
                <a:ext uri="{63B3BB69-23CF-44E3-9099-C40C66FF867C}">
                  <a14:compatExt spid="_x0000_s2413"/>
                </a:ext>
                <a:ext uri="{FF2B5EF4-FFF2-40B4-BE49-F238E27FC236}">
                  <a16:creationId xmlns:a16="http://schemas.microsoft.com/office/drawing/2014/main" xmlns="" id="{00000000-0008-0000-0100-00006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40</xdr:row>
          <xdr:rowOff>161925</xdr:rowOff>
        </xdr:from>
        <xdr:to>
          <xdr:col>18</xdr:col>
          <xdr:colOff>390525</xdr:colOff>
          <xdr:row>42</xdr:row>
          <xdr:rowOff>0</xdr:rowOff>
        </xdr:to>
        <xdr:sp macro="" textlink="">
          <xdr:nvSpPr>
            <xdr:cNvPr id="2414" name="Check Box 366" hidden="1">
              <a:extLst>
                <a:ext uri="{63B3BB69-23CF-44E3-9099-C40C66FF867C}">
                  <a14:compatExt spid="_x0000_s2414"/>
                </a:ext>
                <a:ext uri="{FF2B5EF4-FFF2-40B4-BE49-F238E27FC236}">
                  <a16:creationId xmlns:a16="http://schemas.microsoft.com/office/drawing/2014/main" xmlns="" id="{00000000-0008-0000-0100-00006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40</xdr:row>
          <xdr:rowOff>161925</xdr:rowOff>
        </xdr:from>
        <xdr:to>
          <xdr:col>19</xdr:col>
          <xdr:colOff>390525</xdr:colOff>
          <xdr:row>42</xdr:row>
          <xdr:rowOff>0</xdr:rowOff>
        </xdr:to>
        <xdr:sp macro="" textlink="">
          <xdr:nvSpPr>
            <xdr:cNvPr id="2415" name="Check Box 367" hidden="1">
              <a:extLst>
                <a:ext uri="{63B3BB69-23CF-44E3-9099-C40C66FF867C}">
                  <a14:compatExt spid="_x0000_s2415"/>
                </a:ext>
                <a:ext uri="{FF2B5EF4-FFF2-40B4-BE49-F238E27FC236}">
                  <a16:creationId xmlns:a16="http://schemas.microsoft.com/office/drawing/2014/main" xmlns="" id="{00000000-0008-0000-0100-00006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40</xdr:row>
          <xdr:rowOff>161925</xdr:rowOff>
        </xdr:from>
        <xdr:to>
          <xdr:col>20</xdr:col>
          <xdr:colOff>390525</xdr:colOff>
          <xdr:row>42</xdr:row>
          <xdr:rowOff>0</xdr:rowOff>
        </xdr:to>
        <xdr:sp macro="" textlink="">
          <xdr:nvSpPr>
            <xdr:cNvPr id="2416" name="Check Box 368" hidden="1">
              <a:extLst>
                <a:ext uri="{63B3BB69-23CF-44E3-9099-C40C66FF867C}">
                  <a14:compatExt spid="_x0000_s2416"/>
                </a:ext>
                <a:ext uri="{FF2B5EF4-FFF2-40B4-BE49-F238E27FC236}">
                  <a16:creationId xmlns:a16="http://schemas.microsoft.com/office/drawing/2014/main" xmlns="" id="{00000000-0008-0000-0100-00007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41</xdr:row>
          <xdr:rowOff>161925</xdr:rowOff>
        </xdr:from>
        <xdr:to>
          <xdr:col>16</xdr:col>
          <xdr:colOff>485775</xdr:colOff>
          <xdr:row>43</xdr:row>
          <xdr:rowOff>0</xdr:rowOff>
        </xdr:to>
        <xdr:sp macro="" textlink="">
          <xdr:nvSpPr>
            <xdr:cNvPr id="2417" name="Check Box 369" hidden="1">
              <a:extLst>
                <a:ext uri="{63B3BB69-23CF-44E3-9099-C40C66FF867C}">
                  <a14:compatExt spid="_x0000_s2417"/>
                </a:ext>
                <a:ext uri="{FF2B5EF4-FFF2-40B4-BE49-F238E27FC236}">
                  <a16:creationId xmlns:a16="http://schemas.microsoft.com/office/drawing/2014/main" xmlns="" id="{00000000-0008-0000-0100-00007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41</xdr:row>
          <xdr:rowOff>161925</xdr:rowOff>
        </xdr:from>
        <xdr:to>
          <xdr:col>17</xdr:col>
          <xdr:colOff>390525</xdr:colOff>
          <xdr:row>43</xdr:row>
          <xdr:rowOff>0</xdr:rowOff>
        </xdr:to>
        <xdr:sp macro="" textlink="">
          <xdr:nvSpPr>
            <xdr:cNvPr id="2418" name="Check Box 370" hidden="1">
              <a:extLst>
                <a:ext uri="{63B3BB69-23CF-44E3-9099-C40C66FF867C}">
                  <a14:compatExt spid="_x0000_s2418"/>
                </a:ext>
                <a:ext uri="{FF2B5EF4-FFF2-40B4-BE49-F238E27FC236}">
                  <a16:creationId xmlns:a16="http://schemas.microsoft.com/office/drawing/2014/main" xmlns="" id="{00000000-0008-0000-0100-00007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41</xdr:row>
          <xdr:rowOff>161925</xdr:rowOff>
        </xdr:from>
        <xdr:to>
          <xdr:col>18</xdr:col>
          <xdr:colOff>390525</xdr:colOff>
          <xdr:row>43</xdr:row>
          <xdr:rowOff>0</xdr:rowOff>
        </xdr:to>
        <xdr:sp macro="" textlink="">
          <xdr:nvSpPr>
            <xdr:cNvPr id="2419" name="Check Box 371" hidden="1">
              <a:extLst>
                <a:ext uri="{63B3BB69-23CF-44E3-9099-C40C66FF867C}">
                  <a14:compatExt spid="_x0000_s2419"/>
                </a:ext>
                <a:ext uri="{FF2B5EF4-FFF2-40B4-BE49-F238E27FC236}">
                  <a16:creationId xmlns:a16="http://schemas.microsoft.com/office/drawing/2014/main" xmlns="" id="{00000000-0008-0000-0100-00007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41</xdr:row>
          <xdr:rowOff>161925</xdr:rowOff>
        </xdr:from>
        <xdr:to>
          <xdr:col>19</xdr:col>
          <xdr:colOff>390525</xdr:colOff>
          <xdr:row>43</xdr:row>
          <xdr:rowOff>0</xdr:rowOff>
        </xdr:to>
        <xdr:sp macro="" textlink="">
          <xdr:nvSpPr>
            <xdr:cNvPr id="2420" name="Check Box 372" hidden="1">
              <a:extLst>
                <a:ext uri="{63B3BB69-23CF-44E3-9099-C40C66FF867C}">
                  <a14:compatExt spid="_x0000_s2420"/>
                </a:ext>
                <a:ext uri="{FF2B5EF4-FFF2-40B4-BE49-F238E27FC236}">
                  <a16:creationId xmlns:a16="http://schemas.microsoft.com/office/drawing/2014/main" xmlns="" id="{00000000-0008-0000-0100-00007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41</xdr:row>
          <xdr:rowOff>161925</xdr:rowOff>
        </xdr:from>
        <xdr:to>
          <xdr:col>20</xdr:col>
          <xdr:colOff>390525</xdr:colOff>
          <xdr:row>43</xdr:row>
          <xdr:rowOff>0</xdr:rowOff>
        </xdr:to>
        <xdr:sp macro="" textlink="">
          <xdr:nvSpPr>
            <xdr:cNvPr id="2421" name="Check Box 373" hidden="1">
              <a:extLst>
                <a:ext uri="{63B3BB69-23CF-44E3-9099-C40C66FF867C}">
                  <a14:compatExt spid="_x0000_s2421"/>
                </a:ext>
                <a:ext uri="{FF2B5EF4-FFF2-40B4-BE49-F238E27FC236}">
                  <a16:creationId xmlns:a16="http://schemas.microsoft.com/office/drawing/2014/main" xmlns="" id="{00000000-0008-0000-0100-00007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41</xdr:row>
          <xdr:rowOff>161925</xdr:rowOff>
        </xdr:from>
        <xdr:to>
          <xdr:col>16</xdr:col>
          <xdr:colOff>485775</xdr:colOff>
          <xdr:row>43</xdr:row>
          <xdr:rowOff>0</xdr:rowOff>
        </xdr:to>
        <xdr:sp macro="" textlink="">
          <xdr:nvSpPr>
            <xdr:cNvPr id="2422" name="Check Box 374" hidden="1">
              <a:extLst>
                <a:ext uri="{63B3BB69-23CF-44E3-9099-C40C66FF867C}">
                  <a14:compatExt spid="_x0000_s2422"/>
                </a:ext>
                <a:ext uri="{FF2B5EF4-FFF2-40B4-BE49-F238E27FC236}">
                  <a16:creationId xmlns:a16="http://schemas.microsoft.com/office/drawing/2014/main" xmlns="" id="{00000000-0008-0000-0100-00007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41</xdr:row>
          <xdr:rowOff>161925</xdr:rowOff>
        </xdr:from>
        <xdr:to>
          <xdr:col>17</xdr:col>
          <xdr:colOff>390525</xdr:colOff>
          <xdr:row>43</xdr:row>
          <xdr:rowOff>0</xdr:rowOff>
        </xdr:to>
        <xdr:sp macro="" textlink="">
          <xdr:nvSpPr>
            <xdr:cNvPr id="2423" name="Check Box 375" hidden="1">
              <a:extLst>
                <a:ext uri="{63B3BB69-23CF-44E3-9099-C40C66FF867C}">
                  <a14:compatExt spid="_x0000_s2423"/>
                </a:ext>
                <a:ext uri="{FF2B5EF4-FFF2-40B4-BE49-F238E27FC236}">
                  <a16:creationId xmlns:a16="http://schemas.microsoft.com/office/drawing/2014/main" xmlns="" id="{00000000-0008-0000-0100-00007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41</xdr:row>
          <xdr:rowOff>161925</xdr:rowOff>
        </xdr:from>
        <xdr:to>
          <xdr:col>18</xdr:col>
          <xdr:colOff>390525</xdr:colOff>
          <xdr:row>43</xdr:row>
          <xdr:rowOff>0</xdr:rowOff>
        </xdr:to>
        <xdr:sp macro="" textlink="">
          <xdr:nvSpPr>
            <xdr:cNvPr id="2424" name="Check Box 376" hidden="1">
              <a:extLst>
                <a:ext uri="{63B3BB69-23CF-44E3-9099-C40C66FF867C}">
                  <a14:compatExt spid="_x0000_s2424"/>
                </a:ext>
                <a:ext uri="{FF2B5EF4-FFF2-40B4-BE49-F238E27FC236}">
                  <a16:creationId xmlns:a16="http://schemas.microsoft.com/office/drawing/2014/main" xmlns="" id="{00000000-0008-0000-0100-00007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41</xdr:row>
          <xdr:rowOff>161925</xdr:rowOff>
        </xdr:from>
        <xdr:to>
          <xdr:col>19</xdr:col>
          <xdr:colOff>390525</xdr:colOff>
          <xdr:row>43</xdr:row>
          <xdr:rowOff>0</xdr:rowOff>
        </xdr:to>
        <xdr:sp macro="" textlink="">
          <xdr:nvSpPr>
            <xdr:cNvPr id="2425" name="Check Box 377" hidden="1">
              <a:extLst>
                <a:ext uri="{63B3BB69-23CF-44E3-9099-C40C66FF867C}">
                  <a14:compatExt spid="_x0000_s2425"/>
                </a:ext>
                <a:ext uri="{FF2B5EF4-FFF2-40B4-BE49-F238E27FC236}">
                  <a16:creationId xmlns:a16="http://schemas.microsoft.com/office/drawing/2014/main" xmlns="" id="{00000000-0008-0000-0100-00007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41</xdr:row>
          <xdr:rowOff>161925</xdr:rowOff>
        </xdr:from>
        <xdr:to>
          <xdr:col>20</xdr:col>
          <xdr:colOff>390525</xdr:colOff>
          <xdr:row>43</xdr:row>
          <xdr:rowOff>0</xdr:rowOff>
        </xdr:to>
        <xdr:sp macro="" textlink="">
          <xdr:nvSpPr>
            <xdr:cNvPr id="2426" name="Check Box 378" hidden="1">
              <a:extLst>
                <a:ext uri="{63B3BB69-23CF-44E3-9099-C40C66FF867C}">
                  <a14:compatExt spid="_x0000_s2426"/>
                </a:ext>
                <a:ext uri="{FF2B5EF4-FFF2-40B4-BE49-F238E27FC236}">
                  <a16:creationId xmlns:a16="http://schemas.microsoft.com/office/drawing/2014/main" xmlns="" id="{00000000-0008-0000-0100-00007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42</xdr:row>
          <xdr:rowOff>161925</xdr:rowOff>
        </xdr:from>
        <xdr:to>
          <xdr:col>16</xdr:col>
          <xdr:colOff>485775</xdr:colOff>
          <xdr:row>44</xdr:row>
          <xdr:rowOff>0</xdr:rowOff>
        </xdr:to>
        <xdr:sp macro="" textlink="">
          <xdr:nvSpPr>
            <xdr:cNvPr id="2427" name="Check Box 379" hidden="1">
              <a:extLst>
                <a:ext uri="{63B3BB69-23CF-44E3-9099-C40C66FF867C}">
                  <a14:compatExt spid="_x0000_s2427"/>
                </a:ext>
                <a:ext uri="{FF2B5EF4-FFF2-40B4-BE49-F238E27FC236}">
                  <a16:creationId xmlns:a16="http://schemas.microsoft.com/office/drawing/2014/main" xmlns="" id="{00000000-0008-0000-0100-00007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42</xdr:row>
          <xdr:rowOff>161925</xdr:rowOff>
        </xdr:from>
        <xdr:to>
          <xdr:col>17</xdr:col>
          <xdr:colOff>390525</xdr:colOff>
          <xdr:row>44</xdr:row>
          <xdr:rowOff>0</xdr:rowOff>
        </xdr:to>
        <xdr:sp macro="" textlink="">
          <xdr:nvSpPr>
            <xdr:cNvPr id="2428" name="Check Box 380" hidden="1">
              <a:extLst>
                <a:ext uri="{63B3BB69-23CF-44E3-9099-C40C66FF867C}">
                  <a14:compatExt spid="_x0000_s2428"/>
                </a:ext>
                <a:ext uri="{FF2B5EF4-FFF2-40B4-BE49-F238E27FC236}">
                  <a16:creationId xmlns:a16="http://schemas.microsoft.com/office/drawing/2014/main" xmlns="" id="{00000000-0008-0000-0100-00007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42</xdr:row>
          <xdr:rowOff>161925</xdr:rowOff>
        </xdr:from>
        <xdr:to>
          <xdr:col>18</xdr:col>
          <xdr:colOff>390525</xdr:colOff>
          <xdr:row>44</xdr:row>
          <xdr:rowOff>0</xdr:rowOff>
        </xdr:to>
        <xdr:sp macro="" textlink="">
          <xdr:nvSpPr>
            <xdr:cNvPr id="2429" name="Check Box 381" hidden="1">
              <a:extLst>
                <a:ext uri="{63B3BB69-23CF-44E3-9099-C40C66FF867C}">
                  <a14:compatExt spid="_x0000_s2429"/>
                </a:ext>
                <a:ext uri="{FF2B5EF4-FFF2-40B4-BE49-F238E27FC236}">
                  <a16:creationId xmlns:a16="http://schemas.microsoft.com/office/drawing/2014/main" xmlns="" id="{00000000-0008-0000-0100-00007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42</xdr:row>
          <xdr:rowOff>161925</xdr:rowOff>
        </xdr:from>
        <xdr:to>
          <xdr:col>19</xdr:col>
          <xdr:colOff>390525</xdr:colOff>
          <xdr:row>44</xdr:row>
          <xdr:rowOff>0</xdr:rowOff>
        </xdr:to>
        <xdr:sp macro="" textlink="">
          <xdr:nvSpPr>
            <xdr:cNvPr id="2430" name="Check Box 382" hidden="1">
              <a:extLst>
                <a:ext uri="{63B3BB69-23CF-44E3-9099-C40C66FF867C}">
                  <a14:compatExt spid="_x0000_s2430"/>
                </a:ext>
                <a:ext uri="{FF2B5EF4-FFF2-40B4-BE49-F238E27FC236}">
                  <a16:creationId xmlns:a16="http://schemas.microsoft.com/office/drawing/2014/main" xmlns="" id="{00000000-0008-0000-0100-00007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42</xdr:row>
          <xdr:rowOff>161925</xdr:rowOff>
        </xdr:from>
        <xdr:to>
          <xdr:col>20</xdr:col>
          <xdr:colOff>390525</xdr:colOff>
          <xdr:row>44</xdr:row>
          <xdr:rowOff>0</xdr:rowOff>
        </xdr:to>
        <xdr:sp macro="" textlink="">
          <xdr:nvSpPr>
            <xdr:cNvPr id="2431" name="Check Box 383" hidden="1">
              <a:extLst>
                <a:ext uri="{63B3BB69-23CF-44E3-9099-C40C66FF867C}">
                  <a14:compatExt spid="_x0000_s2431"/>
                </a:ext>
                <a:ext uri="{FF2B5EF4-FFF2-40B4-BE49-F238E27FC236}">
                  <a16:creationId xmlns:a16="http://schemas.microsoft.com/office/drawing/2014/main" xmlns="" id="{00000000-0008-0000-0100-00007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42</xdr:row>
          <xdr:rowOff>161925</xdr:rowOff>
        </xdr:from>
        <xdr:to>
          <xdr:col>16</xdr:col>
          <xdr:colOff>485775</xdr:colOff>
          <xdr:row>44</xdr:row>
          <xdr:rowOff>0</xdr:rowOff>
        </xdr:to>
        <xdr:sp macro="" textlink="">
          <xdr:nvSpPr>
            <xdr:cNvPr id="2432" name="Check Box 384" hidden="1">
              <a:extLst>
                <a:ext uri="{63B3BB69-23CF-44E3-9099-C40C66FF867C}">
                  <a14:compatExt spid="_x0000_s2432"/>
                </a:ext>
                <a:ext uri="{FF2B5EF4-FFF2-40B4-BE49-F238E27FC236}">
                  <a16:creationId xmlns:a16="http://schemas.microsoft.com/office/drawing/2014/main" xmlns="" id="{00000000-0008-0000-0100-00008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42</xdr:row>
          <xdr:rowOff>161925</xdr:rowOff>
        </xdr:from>
        <xdr:to>
          <xdr:col>17</xdr:col>
          <xdr:colOff>390525</xdr:colOff>
          <xdr:row>44</xdr:row>
          <xdr:rowOff>0</xdr:rowOff>
        </xdr:to>
        <xdr:sp macro="" textlink="">
          <xdr:nvSpPr>
            <xdr:cNvPr id="2433" name="Check Box 385" hidden="1">
              <a:extLst>
                <a:ext uri="{63B3BB69-23CF-44E3-9099-C40C66FF867C}">
                  <a14:compatExt spid="_x0000_s2433"/>
                </a:ext>
                <a:ext uri="{FF2B5EF4-FFF2-40B4-BE49-F238E27FC236}">
                  <a16:creationId xmlns:a16="http://schemas.microsoft.com/office/drawing/2014/main" xmlns="" id="{00000000-0008-0000-0100-00008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42</xdr:row>
          <xdr:rowOff>161925</xdr:rowOff>
        </xdr:from>
        <xdr:to>
          <xdr:col>18</xdr:col>
          <xdr:colOff>390525</xdr:colOff>
          <xdr:row>44</xdr:row>
          <xdr:rowOff>0</xdr:rowOff>
        </xdr:to>
        <xdr:sp macro="" textlink="">
          <xdr:nvSpPr>
            <xdr:cNvPr id="2434" name="Check Box 386" hidden="1">
              <a:extLst>
                <a:ext uri="{63B3BB69-23CF-44E3-9099-C40C66FF867C}">
                  <a14:compatExt spid="_x0000_s2434"/>
                </a:ext>
                <a:ext uri="{FF2B5EF4-FFF2-40B4-BE49-F238E27FC236}">
                  <a16:creationId xmlns:a16="http://schemas.microsoft.com/office/drawing/2014/main" xmlns="" id="{00000000-0008-0000-0100-00008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42</xdr:row>
          <xdr:rowOff>161925</xdr:rowOff>
        </xdr:from>
        <xdr:to>
          <xdr:col>19</xdr:col>
          <xdr:colOff>390525</xdr:colOff>
          <xdr:row>44</xdr:row>
          <xdr:rowOff>0</xdr:rowOff>
        </xdr:to>
        <xdr:sp macro="" textlink="">
          <xdr:nvSpPr>
            <xdr:cNvPr id="2435" name="Check Box 387" hidden="1">
              <a:extLst>
                <a:ext uri="{63B3BB69-23CF-44E3-9099-C40C66FF867C}">
                  <a14:compatExt spid="_x0000_s2435"/>
                </a:ext>
                <a:ext uri="{FF2B5EF4-FFF2-40B4-BE49-F238E27FC236}">
                  <a16:creationId xmlns:a16="http://schemas.microsoft.com/office/drawing/2014/main" xmlns="" id="{00000000-0008-0000-0100-00008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42</xdr:row>
          <xdr:rowOff>161925</xdr:rowOff>
        </xdr:from>
        <xdr:to>
          <xdr:col>20</xdr:col>
          <xdr:colOff>390525</xdr:colOff>
          <xdr:row>44</xdr:row>
          <xdr:rowOff>0</xdr:rowOff>
        </xdr:to>
        <xdr:sp macro="" textlink="">
          <xdr:nvSpPr>
            <xdr:cNvPr id="2436" name="Check Box 388" hidden="1">
              <a:extLst>
                <a:ext uri="{63B3BB69-23CF-44E3-9099-C40C66FF867C}">
                  <a14:compatExt spid="_x0000_s2436"/>
                </a:ext>
                <a:ext uri="{FF2B5EF4-FFF2-40B4-BE49-F238E27FC236}">
                  <a16:creationId xmlns:a16="http://schemas.microsoft.com/office/drawing/2014/main" xmlns="" id="{00000000-0008-0000-0100-00008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43</xdr:row>
          <xdr:rowOff>161925</xdr:rowOff>
        </xdr:from>
        <xdr:to>
          <xdr:col>16</xdr:col>
          <xdr:colOff>485775</xdr:colOff>
          <xdr:row>45</xdr:row>
          <xdr:rowOff>0</xdr:rowOff>
        </xdr:to>
        <xdr:sp macro="" textlink="">
          <xdr:nvSpPr>
            <xdr:cNvPr id="2437" name="Check Box 389" hidden="1">
              <a:extLst>
                <a:ext uri="{63B3BB69-23CF-44E3-9099-C40C66FF867C}">
                  <a14:compatExt spid="_x0000_s2437"/>
                </a:ext>
                <a:ext uri="{FF2B5EF4-FFF2-40B4-BE49-F238E27FC236}">
                  <a16:creationId xmlns:a16="http://schemas.microsoft.com/office/drawing/2014/main" xmlns="" id="{00000000-0008-0000-0100-00008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43</xdr:row>
          <xdr:rowOff>161925</xdr:rowOff>
        </xdr:from>
        <xdr:to>
          <xdr:col>17</xdr:col>
          <xdr:colOff>390525</xdr:colOff>
          <xdr:row>45</xdr:row>
          <xdr:rowOff>0</xdr:rowOff>
        </xdr:to>
        <xdr:sp macro="" textlink="">
          <xdr:nvSpPr>
            <xdr:cNvPr id="2438" name="Check Box 390" hidden="1">
              <a:extLst>
                <a:ext uri="{63B3BB69-23CF-44E3-9099-C40C66FF867C}">
                  <a14:compatExt spid="_x0000_s2438"/>
                </a:ext>
                <a:ext uri="{FF2B5EF4-FFF2-40B4-BE49-F238E27FC236}">
                  <a16:creationId xmlns:a16="http://schemas.microsoft.com/office/drawing/2014/main" xmlns="" id="{00000000-0008-0000-0100-00008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43</xdr:row>
          <xdr:rowOff>161925</xdr:rowOff>
        </xdr:from>
        <xdr:to>
          <xdr:col>18</xdr:col>
          <xdr:colOff>390525</xdr:colOff>
          <xdr:row>45</xdr:row>
          <xdr:rowOff>0</xdr:rowOff>
        </xdr:to>
        <xdr:sp macro="" textlink="">
          <xdr:nvSpPr>
            <xdr:cNvPr id="2439" name="Check Box 391" hidden="1">
              <a:extLst>
                <a:ext uri="{63B3BB69-23CF-44E3-9099-C40C66FF867C}">
                  <a14:compatExt spid="_x0000_s2439"/>
                </a:ext>
                <a:ext uri="{FF2B5EF4-FFF2-40B4-BE49-F238E27FC236}">
                  <a16:creationId xmlns:a16="http://schemas.microsoft.com/office/drawing/2014/main" xmlns="" id="{00000000-0008-0000-0100-00008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43</xdr:row>
          <xdr:rowOff>161925</xdr:rowOff>
        </xdr:from>
        <xdr:to>
          <xdr:col>19</xdr:col>
          <xdr:colOff>390525</xdr:colOff>
          <xdr:row>45</xdr:row>
          <xdr:rowOff>0</xdr:rowOff>
        </xdr:to>
        <xdr:sp macro="" textlink="">
          <xdr:nvSpPr>
            <xdr:cNvPr id="2440" name="Check Box 392" hidden="1">
              <a:extLst>
                <a:ext uri="{63B3BB69-23CF-44E3-9099-C40C66FF867C}">
                  <a14:compatExt spid="_x0000_s2440"/>
                </a:ext>
                <a:ext uri="{FF2B5EF4-FFF2-40B4-BE49-F238E27FC236}">
                  <a16:creationId xmlns:a16="http://schemas.microsoft.com/office/drawing/2014/main" xmlns="" id="{00000000-0008-0000-0100-00008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43</xdr:row>
          <xdr:rowOff>161925</xdr:rowOff>
        </xdr:from>
        <xdr:to>
          <xdr:col>20</xdr:col>
          <xdr:colOff>390525</xdr:colOff>
          <xdr:row>45</xdr:row>
          <xdr:rowOff>0</xdr:rowOff>
        </xdr:to>
        <xdr:sp macro="" textlink="">
          <xdr:nvSpPr>
            <xdr:cNvPr id="2441" name="Check Box 393" hidden="1">
              <a:extLst>
                <a:ext uri="{63B3BB69-23CF-44E3-9099-C40C66FF867C}">
                  <a14:compatExt spid="_x0000_s2441"/>
                </a:ext>
                <a:ext uri="{FF2B5EF4-FFF2-40B4-BE49-F238E27FC236}">
                  <a16:creationId xmlns:a16="http://schemas.microsoft.com/office/drawing/2014/main" xmlns="" id="{00000000-0008-0000-0100-00008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43</xdr:row>
          <xdr:rowOff>161925</xdr:rowOff>
        </xdr:from>
        <xdr:to>
          <xdr:col>16</xdr:col>
          <xdr:colOff>485775</xdr:colOff>
          <xdr:row>45</xdr:row>
          <xdr:rowOff>0</xdr:rowOff>
        </xdr:to>
        <xdr:sp macro="" textlink="">
          <xdr:nvSpPr>
            <xdr:cNvPr id="2442" name="Check Box 394" hidden="1">
              <a:extLst>
                <a:ext uri="{63B3BB69-23CF-44E3-9099-C40C66FF867C}">
                  <a14:compatExt spid="_x0000_s2442"/>
                </a:ext>
                <a:ext uri="{FF2B5EF4-FFF2-40B4-BE49-F238E27FC236}">
                  <a16:creationId xmlns:a16="http://schemas.microsoft.com/office/drawing/2014/main" xmlns="" id="{00000000-0008-0000-0100-00008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43</xdr:row>
          <xdr:rowOff>161925</xdr:rowOff>
        </xdr:from>
        <xdr:to>
          <xdr:col>17</xdr:col>
          <xdr:colOff>390525</xdr:colOff>
          <xdr:row>45</xdr:row>
          <xdr:rowOff>0</xdr:rowOff>
        </xdr:to>
        <xdr:sp macro="" textlink="">
          <xdr:nvSpPr>
            <xdr:cNvPr id="2443" name="Check Box 395" hidden="1">
              <a:extLst>
                <a:ext uri="{63B3BB69-23CF-44E3-9099-C40C66FF867C}">
                  <a14:compatExt spid="_x0000_s2443"/>
                </a:ext>
                <a:ext uri="{FF2B5EF4-FFF2-40B4-BE49-F238E27FC236}">
                  <a16:creationId xmlns:a16="http://schemas.microsoft.com/office/drawing/2014/main" xmlns="" id="{00000000-0008-0000-0100-00008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43</xdr:row>
          <xdr:rowOff>161925</xdr:rowOff>
        </xdr:from>
        <xdr:to>
          <xdr:col>18</xdr:col>
          <xdr:colOff>390525</xdr:colOff>
          <xdr:row>45</xdr:row>
          <xdr:rowOff>0</xdr:rowOff>
        </xdr:to>
        <xdr:sp macro="" textlink="">
          <xdr:nvSpPr>
            <xdr:cNvPr id="2444" name="Check Box 396" hidden="1">
              <a:extLst>
                <a:ext uri="{63B3BB69-23CF-44E3-9099-C40C66FF867C}">
                  <a14:compatExt spid="_x0000_s2444"/>
                </a:ext>
                <a:ext uri="{FF2B5EF4-FFF2-40B4-BE49-F238E27FC236}">
                  <a16:creationId xmlns:a16="http://schemas.microsoft.com/office/drawing/2014/main" xmlns="" id="{00000000-0008-0000-0100-00008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43</xdr:row>
          <xdr:rowOff>161925</xdr:rowOff>
        </xdr:from>
        <xdr:to>
          <xdr:col>19</xdr:col>
          <xdr:colOff>390525</xdr:colOff>
          <xdr:row>45</xdr:row>
          <xdr:rowOff>0</xdr:rowOff>
        </xdr:to>
        <xdr:sp macro="" textlink="">
          <xdr:nvSpPr>
            <xdr:cNvPr id="2445" name="Check Box 397" hidden="1">
              <a:extLst>
                <a:ext uri="{63B3BB69-23CF-44E3-9099-C40C66FF867C}">
                  <a14:compatExt spid="_x0000_s2445"/>
                </a:ext>
                <a:ext uri="{FF2B5EF4-FFF2-40B4-BE49-F238E27FC236}">
                  <a16:creationId xmlns:a16="http://schemas.microsoft.com/office/drawing/2014/main" xmlns="" id="{00000000-0008-0000-0100-00008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43</xdr:row>
          <xdr:rowOff>161925</xdr:rowOff>
        </xdr:from>
        <xdr:to>
          <xdr:col>20</xdr:col>
          <xdr:colOff>390525</xdr:colOff>
          <xdr:row>45</xdr:row>
          <xdr:rowOff>0</xdr:rowOff>
        </xdr:to>
        <xdr:sp macro="" textlink="">
          <xdr:nvSpPr>
            <xdr:cNvPr id="2446" name="Check Box 398" hidden="1">
              <a:extLst>
                <a:ext uri="{63B3BB69-23CF-44E3-9099-C40C66FF867C}">
                  <a14:compatExt spid="_x0000_s2446"/>
                </a:ext>
                <a:ext uri="{FF2B5EF4-FFF2-40B4-BE49-F238E27FC236}">
                  <a16:creationId xmlns:a16="http://schemas.microsoft.com/office/drawing/2014/main" xmlns="" id="{00000000-0008-0000-0100-00008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44</xdr:row>
          <xdr:rowOff>161925</xdr:rowOff>
        </xdr:from>
        <xdr:to>
          <xdr:col>16</xdr:col>
          <xdr:colOff>485775</xdr:colOff>
          <xdr:row>46</xdr:row>
          <xdr:rowOff>0</xdr:rowOff>
        </xdr:to>
        <xdr:sp macro="" textlink="">
          <xdr:nvSpPr>
            <xdr:cNvPr id="2447" name="Check Box 399" hidden="1">
              <a:extLst>
                <a:ext uri="{63B3BB69-23CF-44E3-9099-C40C66FF867C}">
                  <a14:compatExt spid="_x0000_s2447"/>
                </a:ext>
                <a:ext uri="{FF2B5EF4-FFF2-40B4-BE49-F238E27FC236}">
                  <a16:creationId xmlns:a16="http://schemas.microsoft.com/office/drawing/2014/main" xmlns="" id="{00000000-0008-0000-0100-00008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44</xdr:row>
          <xdr:rowOff>161925</xdr:rowOff>
        </xdr:from>
        <xdr:to>
          <xdr:col>17</xdr:col>
          <xdr:colOff>390525</xdr:colOff>
          <xdr:row>46</xdr:row>
          <xdr:rowOff>0</xdr:rowOff>
        </xdr:to>
        <xdr:sp macro="" textlink="">
          <xdr:nvSpPr>
            <xdr:cNvPr id="2448" name="Check Box 400" hidden="1">
              <a:extLst>
                <a:ext uri="{63B3BB69-23CF-44E3-9099-C40C66FF867C}">
                  <a14:compatExt spid="_x0000_s2448"/>
                </a:ext>
                <a:ext uri="{FF2B5EF4-FFF2-40B4-BE49-F238E27FC236}">
                  <a16:creationId xmlns:a16="http://schemas.microsoft.com/office/drawing/2014/main" xmlns="" id="{00000000-0008-0000-0100-00009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44</xdr:row>
          <xdr:rowOff>161925</xdr:rowOff>
        </xdr:from>
        <xdr:to>
          <xdr:col>18</xdr:col>
          <xdr:colOff>390525</xdr:colOff>
          <xdr:row>46</xdr:row>
          <xdr:rowOff>0</xdr:rowOff>
        </xdr:to>
        <xdr:sp macro="" textlink="">
          <xdr:nvSpPr>
            <xdr:cNvPr id="2449" name="Check Box 401" hidden="1">
              <a:extLst>
                <a:ext uri="{63B3BB69-23CF-44E3-9099-C40C66FF867C}">
                  <a14:compatExt spid="_x0000_s2449"/>
                </a:ext>
                <a:ext uri="{FF2B5EF4-FFF2-40B4-BE49-F238E27FC236}">
                  <a16:creationId xmlns:a16="http://schemas.microsoft.com/office/drawing/2014/main" xmlns="" id="{00000000-0008-0000-0100-00009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44</xdr:row>
          <xdr:rowOff>161925</xdr:rowOff>
        </xdr:from>
        <xdr:to>
          <xdr:col>19</xdr:col>
          <xdr:colOff>390525</xdr:colOff>
          <xdr:row>46</xdr:row>
          <xdr:rowOff>0</xdr:rowOff>
        </xdr:to>
        <xdr:sp macro="" textlink="">
          <xdr:nvSpPr>
            <xdr:cNvPr id="2450" name="Check Box 402" hidden="1">
              <a:extLst>
                <a:ext uri="{63B3BB69-23CF-44E3-9099-C40C66FF867C}">
                  <a14:compatExt spid="_x0000_s2450"/>
                </a:ext>
                <a:ext uri="{FF2B5EF4-FFF2-40B4-BE49-F238E27FC236}">
                  <a16:creationId xmlns:a16="http://schemas.microsoft.com/office/drawing/2014/main" xmlns="" id="{00000000-0008-0000-0100-00009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44</xdr:row>
          <xdr:rowOff>161925</xdr:rowOff>
        </xdr:from>
        <xdr:to>
          <xdr:col>20</xdr:col>
          <xdr:colOff>390525</xdr:colOff>
          <xdr:row>46</xdr:row>
          <xdr:rowOff>0</xdr:rowOff>
        </xdr:to>
        <xdr:sp macro="" textlink="">
          <xdr:nvSpPr>
            <xdr:cNvPr id="2451" name="Check Box 403" hidden="1">
              <a:extLst>
                <a:ext uri="{63B3BB69-23CF-44E3-9099-C40C66FF867C}">
                  <a14:compatExt spid="_x0000_s2451"/>
                </a:ext>
                <a:ext uri="{FF2B5EF4-FFF2-40B4-BE49-F238E27FC236}">
                  <a16:creationId xmlns:a16="http://schemas.microsoft.com/office/drawing/2014/main" xmlns="" id="{00000000-0008-0000-0100-00009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44</xdr:row>
          <xdr:rowOff>161925</xdr:rowOff>
        </xdr:from>
        <xdr:to>
          <xdr:col>16</xdr:col>
          <xdr:colOff>485775</xdr:colOff>
          <xdr:row>46</xdr:row>
          <xdr:rowOff>0</xdr:rowOff>
        </xdr:to>
        <xdr:sp macro="" textlink="">
          <xdr:nvSpPr>
            <xdr:cNvPr id="2452" name="Check Box 404" hidden="1">
              <a:extLst>
                <a:ext uri="{63B3BB69-23CF-44E3-9099-C40C66FF867C}">
                  <a14:compatExt spid="_x0000_s2452"/>
                </a:ext>
                <a:ext uri="{FF2B5EF4-FFF2-40B4-BE49-F238E27FC236}">
                  <a16:creationId xmlns:a16="http://schemas.microsoft.com/office/drawing/2014/main" xmlns="" id="{00000000-0008-0000-0100-00009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44</xdr:row>
          <xdr:rowOff>161925</xdr:rowOff>
        </xdr:from>
        <xdr:to>
          <xdr:col>17</xdr:col>
          <xdr:colOff>390525</xdr:colOff>
          <xdr:row>46</xdr:row>
          <xdr:rowOff>0</xdr:rowOff>
        </xdr:to>
        <xdr:sp macro="" textlink="">
          <xdr:nvSpPr>
            <xdr:cNvPr id="2453" name="Check Box 405" hidden="1">
              <a:extLst>
                <a:ext uri="{63B3BB69-23CF-44E3-9099-C40C66FF867C}">
                  <a14:compatExt spid="_x0000_s2453"/>
                </a:ext>
                <a:ext uri="{FF2B5EF4-FFF2-40B4-BE49-F238E27FC236}">
                  <a16:creationId xmlns:a16="http://schemas.microsoft.com/office/drawing/2014/main" xmlns="" id="{00000000-0008-0000-0100-00009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44</xdr:row>
          <xdr:rowOff>161925</xdr:rowOff>
        </xdr:from>
        <xdr:to>
          <xdr:col>18</xdr:col>
          <xdr:colOff>390525</xdr:colOff>
          <xdr:row>46</xdr:row>
          <xdr:rowOff>0</xdr:rowOff>
        </xdr:to>
        <xdr:sp macro="" textlink="">
          <xdr:nvSpPr>
            <xdr:cNvPr id="2454" name="Check Box 406" hidden="1">
              <a:extLst>
                <a:ext uri="{63B3BB69-23CF-44E3-9099-C40C66FF867C}">
                  <a14:compatExt spid="_x0000_s2454"/>
                </a:ext>
                <a:ext uri="{FF2B5EF4-FFF2-40B4-BE49-F238E27FC236}">
                  <a16:creationId xmlns:a16="http://schemas.microsoft.com/office/drawing/2014/main" xmlns="" id="{00000000-0008-0000-0100-00009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44</xdr:row>
          <xdr:rowOff>161925</xdr:rowOff>
        </xdr:from>
        <xdr:to>
          <xdr:col>19</xdr:col>
          <xdr:colOff>390525</xdr:colOff>
          <xdr:row>46</xdr:row>
          <xdr:rowOff>0</xdr:rowOff>
        </xdr:to>
        <xdr:sp macro="" textlink="">
          <xdr:nvSpPr>
            <xdr:cNvPr id="2455" name="Check Box 407" hidden="1">
              <a:extLst>
                <a:ext uri="{63B3BB69-23CF-44E3-9099-C40C66FF867C}">
                  <a14:compatExt spid="_x0000_s2455"/>
                </a:ext>
                <a:ext uri="{FF2B5EF4-FFF2-40B4-BE49-F238E27FC236}">
                  <a16:creationId xmlns:a16="http://schemas.microsoft.com/office/drawing/2014/main" xmlns="" id="{00000000-0008-0000-0100-00009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44</xdr:row>
          <xdr:rowOff>161925</xdr:rowOff>
        </xdr:from>
        <xdr:to>
          <xdr:col>20</xdr:col>
          <xdr:colOff>390525</xdr:colOff>
          <xdr:row>46</xdr:row>
          <xdr:rowOff>0</xdr:rowOff>
        </xdr:to>
        <xdr:sp macro="" textlink="">
          <xdr:nvSpPr>
            <xdr:cNvPr id="2456" name="Check Box 408" hidden="1">
              <a:extLst>
                <a:ext uri="{63B3BB69-23CF-44E3-9099-C40C66FF867C}">
                  <a14:compatExt spid="_x0000_s2456"/>
                </a:ext>
                <a:ext uri="{FF2B5EF4-FFF2-40B4-BE49-F238E27FC236}">
                  <a16:creationId xmlns:a16="http://schemas.microsoft.com/office/drawing/2014/main" xmlns="" id="{00000000-0008-0000-0100-00009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45</xdr:row>
          <xdr:rowOff>161925</xdr:rowOff>
        </xdr:from>
        <xdr:to>
          <xdr:col>16</xdr:col>
          <xdr:colOff>485775</xdr:colOff>
          <xdr:row>47</xdr:row>
          <xdr:rowOff>0</xdr:rowOff>
        </xdr:to>
        <xdr:sp macro="" textlink="">
          <xdr:nvSpPr>
            <xdr:cNvPr id="2457" name="Check Box 409" hidden="1">
              <a:extLst>
                <a:ext uri="{63B3BB69-23CF-44E3-9099-C40C66FF867C}">
                  <a14:compatExt spid="_x0000_s2457"/>
                </a:ext>
                <a:ext uri="{FF2B5EF4-FFF2-40B4-BE49-F238E27FC236}">
                  <a16:creationId xmlns:a16="http://schemas.microsoft.com/office/drawing/2014/main" xmlns="" id="{00000000-0008-0000-0100-00009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45</xdr:row>
          <xdr:rowOff>161925</xdr:rowOff>
        </xdr:from>
        <xdr:to>
          <xdr:col>17</xdr:col>
          <xdr:colOff>390525</xdr:colOff>
          <xdr:row>47</xdr:row>
          <xdr:rowOff>0</xdr:rowOff>
        </xdr:to>
        <xdr:sp macro="" textlink="">
          <xdr:nvSpPr>
            <xdr:cNvPr id="2458" name="Check Box 410" hidden="1">
              <a:extLst>
                <a:ext uri="{63B3BB69-23CF-44E3-9099-C40C66FF867C}">
                  <a14:compatExt spid="_x0000_s2458"/>
                </a:ext>
                <a:ext uri="{FF2B5EF4-FFF2-40B4-BE49-F238E27FC236}">
                  <a16:creationId xmlns:a16="http://schemas.microsoft.com/office/drawing/2014/main" xmlns="" id="{00000000-0008-0000-0100-00009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45</xdr:row>
          <xdr:rowOff>161925</xdr:rowOff>
        </xdr:from>
        <xdr:to>
          <xdr:col>18</xdr:col>
          <xdr:colOff>390525</xdr:colOff>
          <xdr:row>47</xdr:row>
          <xdr:rowOff>0</xdr:rowOff>
        </xdr:to>
        <xdr:sp macro="" textlink="">
          <xdr:nvSpPr>
            <xdr:cNvPr id="2459" name="Check Box 411" hidden="1">
              <a:extLst>
                <a:ext uri="{63B3BB69-23CF-44E3-9099-C40C66FF867C}">
                  <a14:compatExt spid="_x0000_s2459"/>
                </a:ext>
                <a:ext uri="{FF2B5EF4-FFF2-40B4-BE49-F238E27FC236}">
                  <a16:creationId xmlns:a16="http://schemas.microsoft.com/office/drawing/2014/main" xmlns="" id="{00000000-0008-0000-0100-00009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45</xdr:row>
          <xdr:rowOff>161925</xdr:rowOff>
        </xdr:from>
        <xdr:to>
          <xdr:col>19</xdr:col>
          <xdr:colOff>390525</xdr:colOff>
          <xdr:row>47</xdr:row>
          <xdr:rowOff>0</xdr:rowOff>
        </xdr:to>
        <xdr:sp macro="" textlink="">
          <xdr:nvSpPr>
            <xdr:cNvPr id="2460" name="Check Box 412" hidden="1">
              <a:extLst>
                <a:ext uri="{63B3BB69-23CF-44E3-9099-C40C66FF867C}">
                  <a14:compatExt spid="_x0000_s2460"/>
                </a:ext>
                <a:ext uri="{FF2B5EF4-FFF2-40B4-BE49-F238E27FC236}">
                  <a16:creationId xmlns:a16="http://schemas.microsoft.com/office/drawing/2014/main" xmlns="" id="{00000000-0008-0000-0100-00009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45</xdr:row>
          <xdr:rowOff>161925</xdr:rowOff>
        </xdr:from>
        <xdr:to>
          <xdr:col>20</xdr:col>
          <xdr:colOff>390525</xdr:colOff>
          <xdr:row>47</xdr:row>
          <xdr:rowOff>0</xdr:rowOff>
        </xdr:to>
        <xdr:sp macro="" textlink="">
          <xdr:nvSpPr>
            <xdr:cNvPr id="2461" name="Check Box 413" hidden="1">
              <a:extLst>
                <a:ext uri="{63B3BB69-23CF-44E3-9099-C40C66FF867C}">
                  <a14:compatExt spid="_x0000_s2461"/>
                </a:ext>
                <a:ext uri="{FF2B5EF4-FFF2-40B4-BE49-F238E27FC236}">
                  <a16:creationId xmlns:a16="http://schemas.microsoft.com/office/drawing/2014/main" xmlns="" id="{00000000-0008-0000-0100-00009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45</xdr:row>
          <xdr:rowOff>161925</xdr:rowOff>
        </xdr:from>
        <xdr:to>
          <xdr:col>16</xdr:col>
          <xdr:colOff>485775</xdr:colOff>
          <xdr:row>47</xdr:row>
          <xdr:rowOff>0</xdr:rowOff>
        </xdr:to>
        <xdr:sp macro="" textlink="">
          <xdr:nvSpPr>
            <xdr:cNvPr id="2462" name="Check Box 414" hidden="1">
              <a:extLst>
                <a:ext uri="{63B3BB69-23CF-44E3-9099-C40C66FF867C}">
                  <a14:compatExt spid="_x0000_s2462"/>
                </a:ext>
                <a:ext uri="{FF2B5EF4-FFF2-40B4-BE49-F238E27FC236}">
                  <a16:creationId xmlns:a16="http://schemas.microsoft.com/office/drawing/2014/main" xmlns="" id="{00000000-0008-0000-0100-00009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45</xdr:row>
          <xdr:rowOff>161925</xdr:rowOff>
        </xdr:from>
        <xdr:to>
          <xdr:col>17</xdr:col>
          <xdr:colOff>390525</xdr:colOff>
          <xdr:row>47</xdr:row>
          <xdr:rowOff>0</xdr:rowOff>
        </xdr:to>
        <xdr:sp macro="" textlink="">
          <xdr:nvSpPr>
            <xdr:cNvPr id="2463" name="Check Box 415" hidden="1">
              <a:extLst>
                <a:ext uri="{63B3BB69-23CF-44E3-9099-C40C66FF867C}">
                  <a14:compatExt spid="_x0000_s2463"/>
                </a:ext>
                <a:ext uri="{FF2B5EF4-FFF2-40B4-BE49-F238E27FC236}">
                  <a16:creationId xmlns:a16="http://schemas.microsoft.com/office/drawing/2014/main" xmlns="" id="{00000000-0008-0000-0100-00009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45</xdr:row>
          <xdr:rowOff>161925</xdr:rowOff>
        </xdr:from>
        <xdr:to>
          <xdr:col>18</xdr:col>
          <xdr:colOff>390525</xdr:colOff>
          <xdr:row>47</xdr:row>
          <xdr:rowOff>0</xdr:rowOff>
        </xdr:to>
        <xdr:sp macro="" textlink="">
          <xdr:nvSpPr>
            <xdr:cNvPr id="2464" name="Check Box 416" hidden="1">
              <a:extLst>
                <a:ext uri="{63B3BB69-23CF-44E3-9099-C40C66FF867C}">
                  <a14:compatExt spid="_x0000_s2464"/>
                </a:ext>
                <a:ext uri="{FF2B5EF4-FFF2-40B4-BE49-F238E27FC236}">
                  <a16:creationId xmlns:a16="http://schemas.microsoft.com/office/drawing/2014/main" xmlns="" id="{00000000-0008-0000-0100-0000A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45</xdr:row>
          <xdr:rowOff>161925</xdr:rowOff>
        </xdr:from>
        <xdr:to>
          <xdr:col>19</xdr:col>
          <xdr:colOff>390525</xdr:colOff>
          <xdr:row>47</xdr:row>
          <xdr:rowOff>0</xdr:rowOff>
        </xdr:to>
        <xdr:sp macro="" textlink="">
          <xdr:nvSpPr>
            <xdr:cNvPr id="2465" name="Check Box 417" hidden="1">
              <a:extLst>
                <a:ext uri="{63B3BB69-23CF-44E3-9099-C40C66FF867C}">
                  <a14:compatExt spid="_x0000_s2465"/>
                </a:ext>
                <a:ext uri="{FF2B5EF4-FFF2-40B4-BE49-F238E27FC236}">
                  <a16:creationId xmlns:a16="http://schemas.microsoft.com/office/drawing/2014/main" xmlns="" id="{00000000-0008-0000-0100-0000A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45</xdr:row>
          <xdr:rowOff>161925</xdr:rowOff>
        </xdr:from>
        <xdr:to>
          <xdr:col>20</xdr:col>
          <xdr:colOff>390525</xdr:colOff>
          <xdr:row>47</xdr:row>
          <xdr:rowOff>0</xdr:rowOff>
        </xdr:to>
        <xdr:sp macro="" textlink="">
          <xdr:nvSpPr>
            <xdr:cNvPr id="2466" name="Check Box 418" hidden="1">
              <a:extLst>
                <a:ext uri="{63B3BB69-23CF-44E3-9099-C40C66FF867C}">
                  <a14:compatExt spid="_x0000_s2466"/>
                </a:ext>
                <a:ext uri="{FF2B5EF4-FFF2-40B4-BE49-F238E27FC236}">
                  <a16:creationId xmlns:a16="http://schemas.microsoft.com/office/drawing/2014/main" xmlns="" id="{00000000-0008-0000-0100-0000A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46</xdr:row>
          <xdr:rowOff>161925</xdr:rowOff>
        </xdr:from>
        <xdr:to>
          <xdr:col>16</xdr:col>
          <xdr:colOff>485775</xdr:colOff>
          <xdr:row>48</xdr:row>
          <xdr:rowOff>0</xdr:rowOff>
        </xdr:to>
        <xdr:sp macro="" textlink="">
          <xdr:nvSpPr>
            <xdr:cNvPr id="2467" name="Check Box 419" hidden="1">
              <a:extLst>
                <a:ext uri="{63B3BB69-23CF-44E3-9099-C40C66FF867C}">
                  <a14:compatExt spid="_x0000_s2467"/>
                </a:ext>
                <a:ext uri="{FF2B5EF4-FFF2-40B4-BE49-F238E27FC236}">
                  <a16:creationId xmlns:a16="http://schemas.microsoft.com/office/drawing/2014/main" xmlns="" id="{00000000-0008-0000-0100-0000A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46</xdr:row>
          <xdr:rowOff>161925</xdr:rowOff>
        </xdr:from>
        <xdr:to>
          <xdr:col>17</xdr:col>
          <xdr:colOff>390525</xdr:colOff>
          <xdr:row>48</xdr:row>
          <xdr:rowOff>0</xdr:rowOff>
        </xdr:to>
        <xdr:sp macro="" textlink="">
          <xdr:nvSpPr>
            <xdr:cNvPr id="2468" name="Check Box 420" hidden="1">
              <a:extLst>
                <a:ext uri="{63B3BB69-23CF-44E3-9099-C40C66FF867C}">
                  <a14:compatExt spid="_x0000_s2468"/>
                </a:ext>
                <a:ext uri="{FF2B5EF4-FFF2-40B4-BE49-F238E27FC236}">
                  <a16:creationId xmlns:a16="http://schemas.microsoft.com/office/drawing/2014/main" xmlns="" id="{00000000-0008-0000-0100-0000A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46</xdr:row>
          <xdr:rowOff>161925</xdr:rowOff>
        </xdr:from>
        <xdr:to>
          <xdr:col>18</xdr:col>
          <xdr:colOff>390525</xdr:colOff>
          <xdr:row>48</xdr:row>
          <xdr:rowOff>0</xdr:rowOff>
        </xdr:to>
        <xdr:sp macro="" textlink="">
          <xdr:nvSpPr>
            <xdr:cNvPr id="2469" name="Check Box 421" hidden="1">
              <a:extLst>
                <a:ext uri="{63B3BB69-23CF-44E3-9099-C40C66FF867C}">
                  <a14:compatExt spid="_x0000_s2469"/>
                </a:ext>
                <a:ext uri="{FF2B5EF4-FFF2-40B4-BE49-F238E27FC236}">
                  <a16:creationId xmlns:a16="http://schemas.microsoft.com/office/drawing/2014/main" xmlns="" id="{00000000-0008-0000-0100-0000A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46</xdr:row>
          <xdr:rowOff>161925</xdr:rowOff>
        </xdr:from>
        <xdr:to>
          <xdr:col>19</xdr:col>
          <xdr:colOff>390525</xdr:colOff>
          <xdr:row>48</xdr:row>
          <xdr:rowOff>0</xdr:rowOff>
        </xdr:to>
        <xdr:sp macro="" textlink="">
          <xdr:nvSpPr>
            <xdr:cNvPr id="2470" name="Check Box 422" hidden="1">
              <a:extLst>
                <a:ext uri="{63B3BB69-23CF-44E3-9099-C40C66FF867C}">
                  <a14:compatExt spid="_x0000_s2470"/>
                </a:ext>
                <a:ext uri="{FF2B5EF4-FFF2-40B4-BE49-F238E27FC236}">
                  <a16:creationId xmlns:a16="http://schemas.microsoft.com/office/drawing/2014/main" xmlns="" id="{00000000-0008-0000-0100-0000A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46</xdr:row>
          <xdr:rowOff>161925</xdr:rowOff>
        </xdr:from>
        <xdr:to>
          <xdr:col>20</xdr:col>
          <xdr:colOff>390525</xdr:colOff>
          <xdr:row>48</xdr:row>
          <xdr:rowOff>0</xdr:rowOff>
        </xdr:to>
        <xdr:sp macro="" textlink="">
          <xdr:nvSpPr>
            <xdr:cNvPr id="2471" name="Check Box 423" hidden="1">
              <a:extLst>
                <a:ext uri="{63B3BB69-23CF-44E3-9099-C40C66FF867C}">
                  <a14:compatExt spid="_x0000_s2471"/>
                </a:ext>
                <a:ext uri="{FF2B5EF4-FFF2-40B4-BE49-F238E27FC236}">
                  <a16:creationId xmlns:a16="http://schemas.microsoft.com/office/drawing/2014/main" xmlns="" id="{00000000-0008-0000-0100-0000A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46</xdr:row>
          <xdr:rowOff>161925</xdr:rowOff>
        </xdr:from>
        <xdr:to>
          <xdr:col>16</xdr:col>
          <xdr:colOff>485775</xdr:colOff>
          <xdr:row>48</xdr:row>
          <xdr:rowOff>0</xdr:rowOff>
        </xdr:to>
        <xdr:sp macro="" textlink="">
          <xdr:nvSpPr>
            <xdr:cNvPr id="2472" name="Check Box 424" hidden="1">
              <a:extLst>
                <a:ext uri="{63B3BB69-23CF-44E3-9099-C40C66FF867C}">
                  <a14:compatExt spid="_x0000_s2472"/>
                </a:ext>
                <a:ext uri="{FF2B5EF4-FFF2-40B4-BE49-F238E27FC236}">
                  <a16:creationId xmlns:a16="http://schemas.microsoft.com/office/drawing/2014/main" xmlns="" id="{00000000-0008-0000-0100-0000A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46</xdr:row>
          <xdr:rowOff>161925</xdr:rowOff>
        </xdr:from>
        <xdr:to>
          <xdr:col>17</xdr:col>
          <xdr:colOff>390525</xdr:colOff>
          <xdr:row>48</xdr:row>
          <xdr:rowOff>0</xdr:rowOff>
        </xdr:to>
        <xdr:sp macro="" textlink="">
          <xdr:nvSpPr>
            <xdr:cNvPr id="2473" name="Check Box 425" hidden="1">
              <a:extLst>
                <a:ext uri="{63B3BB69-23CF-44E3-9099-C40C66FF867C}">
                  <a14:compatExt spid="_x0000_s2473"/>
                </a:ext>
                <a:ext uri="{FF2B5EF4-FFF2-40B4-BE49-F238E27FC236}">
                  <a16:creationId xmlns:a16="http://schemas.microsoft.com/office/drawing/2014/main" xmlns="" id="{00000000-0008-0000-0100-0000A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46</xdr:row>
          <xdr:rowOff>161925</xdr:rowOff>
        </xdr:from>
        <xdr:to>
          <xdr:col>18</xdr:col>
          <xdr:colOff>390525</xdr:colOff>
          <xdr:row>48</xdr:row>
          <xdr:rowOff>0</xdr:rowOff>
        </xdr:to>
        <xdr:sp macro="" textlink="">
          <xdr:nvSpPr>
            <xdr:cNvPr id="2474" name="Check Box 426" hidden="1">
              <a:extLst>
                <a:ext uri="{63B3BB69-23CF-44E3-9099-C40C66FF867C}">
                  <a14:compatExt spid="_x0000_s2474"/>
                </a:ext>
                <a:ext uri="{FF2B5EF4-FFF2-40B4-BE49-F238E27FC236}">
                  <a16:creationId xmlns:a16="http://schemas.microsoft.com/office/drawing/2014/main" xmlns="" id="{00000000-0008-0000-0100-0000A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46</xdr:row>
          <xdr:rowOff>161925</xdr:rowOff>
        </xdr:from>
        <xdr:to>
          <xdr:col>19</xdr:col>
          <xdr:colOff>390525</xdr:colOff>
          <xdr:row>48</xdr:row>
          <xdr:rowOff>0</xdr:rowOff>
        </xdr:to>
        <xdr:sp macro="" textlink="">
          <xdr:nvSpPr>
            <xdr:cNvPr id="2475" name="Check Box 427" hidden="1">
              <a:extLst>
                <a:ext uri="{63B3BB69-23CF-44E3-9099-C40C66FF867C}">
                  <a14:compatExt spid="_x0000_s2475"/>
                </a:ext>
                <a:ext uri="{FF2B5EF4-FFF2-40B4-BE49-F238E27FC236}">
                  <a16:creationId xmlns:a16="http://schemas.microsoft.com/office/drawing/2014/main" xmlns="" id="{00000000-0008-0000-0100-0000A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46</xdr:row>
          <xdr:rowOff>161925</xdr:rowOff>
        </xdr:from>
        <xdr:to>
          <xdr:col>20</xdr:col>
          <xdr:colOff>390525</xdr:colOff>
          <xdr:row>48</xdr:row>
          <xdr:rowOff>0</xdr:rowOff>
        </xdr:to>
        <xdr:sp macro="" textlink="">
          <xdr:nvSpPr>
            <xdr:cNvPr id="2476" name="Check Box 428" hidden="1">
              <a:extLst>
                <a:ext uri="{63B3BB69-23CF-44E3-9099-C40C66FF867C}">
                  <a14:compatExt spid="_x0000_s2476"/>
                </a:ext>
                <a:ext uri="{FF2B5EF4-FFF2-40B4-BE49-F238E27FC236}">
                  <a16:creationId xmlns:a16="http://schemas.microsoft.com/office/drawing/2014/main" xmlns="" id="{00000000-0008-0000-0100-0000A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47</xdr:row>
          <xdr:rowOff>161925</xdr:rowOff>
        </xdr:from>
        <xdr:to>
          <xdr:col>16</xdr:col>
          <xdr:colOff>485775</xdr:colOff>
          <xdr:row>49</xdr:row>
          <xdr:rowOff>0</xdr:rowOff>
        </xdr:to>
        <xdr:sp macro="" textlink="">
          <xdr:nvSpPr>
            <xdr:cNvPr id="2477" name="Check Box 429" hidden="1">
              <a:extLst>
                <a:ext uri="{63B3BB69-23CF-44E3-9099-C40C66FF867C}">
                  <a14:compatExt spid="_x0000_s2477"/>
                </a:ext>
                <a:ext uri="{FF2B5EF4-FFF2-40B4-BE49-F238E27FC236}">
                  <a16:creationId xmlns:a16="http://schemas.microsoft.com/office/drawing/2014/main" xmlns="" id="{00000000-0008-0000-0100-0000A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47</xdr:row>
          <xdr:rowOff>161925</xdr:rowOff>
        </xdr:from>
        <xdr:to>
          <xdr:col>17</xdr:col>
          <xdr:colOff>390525</xdr:colOff>
          <xdr:row>49</xdr:row>
          <xdr:rowOff>0</xdr:rowOff>
        </xdr:to>
        <xdr:sp macro="" textlink="">
          <xdr:nvSpPr>
            <xdr:cNvPr id="2478" name="Check Box 430" hidden="1">
              <a:extLst>
                <a:ext uri="{63B3BB69-23CF-44E3-9099-C40C66FF867C}">
                  <a14:compatExt spid="_x0000_s2478"/>
                </a:ext>
                <a:ext uri="{FF2B5EF4-FFF2-40B4-BE49-F238E27FC236}">
                  <a16:creationId xmlns:a16="http://schemas.microsoft.com/office/drawing/2014/main" xmlns="" id="{00000000-0008-0000-0100-0000A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47</xdr:row>
          <xdr:rowOff>161925</xdr:rowOff>
        </xdr:from>
        <xdr:to>
          <xdr:col>18</xdr:col>
          <xdr:colOff>390525</xdr:colOff>
          <xdr:row>49</xdr:row>
          <xdr:rowOff>0</xdr:rowOff>
        </xdr:to>
        <xdr:sp macro="" textlink="">
          <xdr:nvSpPr>
            <xdr:cNvPr id="2479" name="Check Box 431" hidden="1">
              <a:extLst>
                <a:ext uri="{63B3BB69-23CF-44E3-9099-C40C66FF867C}">
                  <a14:compatExt spid="_x0000_s2479"/>
                </a:ext>
                <a:ext uri="{FF2B5EF4-FFF2-40B4-BE49-F238E27FC236}">
                  <a16:creationId xmlns:a16="http://schemas.microsoft.com/office/drawing/2014/main" xmlns="" id="{00000000-0008-0000-0100-0000A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47</xdr:row>
          <xdr:rowOff>161925</xdr:rowOff>
        </xdr:from>
        <xdr:to>
          <xdr:col>19</xdr:col>
          <xdr:colOff>390525</xdr:colOff>
          <xdr:row>49</xdr:row>
          <xdr:rowOff>0</xdr:rowOff>
        </xdr:to>
        <xdr:sp macro="" textlink="">
          <xdr:nvSpPr>
            <xdr:cNvPr id="2480" name="Check Box 432" hidden="1">
              <a:extLst>
                <a:ext uri="{63B3BB69-23CF-44E3-9099-C40C66FF867C}">
                  <a14:compatExt spid="_x0000_s2480"/>
                </a:ext>
                <a:ext uri="{FF2B5EF4-FFF2-40B4-BE49-F238E27FC236}">
                  <a16:creationId xmlns:a16="http://schemas.microsoft.com/office/drawing/2014/main" xmlns="" id="{00000000-0008-0000-0100-0000B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47</xdr:row>
          <xdr:rowOff>161925</xdr:rowOff>
        </xdr:from>
        <xdr:to>
          <xdr:col>20</xdr:col>
          <xdr:colOff>390525</xdr:colOff>
          <xdr:row>49</xdr:row>
          <xdr:rowOff>0</xdr:rowOff>
        </xdr:to>
        <xdr:sp macro="" textlink="">
          <xdr:nvSpPr>
            <xdr:cNvPr id="2481" name="Check Box 433" hidden="1">
              <a:extLst>
                <a:ext uri="{63B3BB69-23CF-44E3-9099-C40C66FF867C}">
                  <a14:compatExt spid="_x0000_s2481"/>
                </a:ext>
                <a:ext uri="{FF2B5EF4-FFF2-40B4-BE49-F238E27FC236}">
                  <a16:creationId xmlns:a16="http://schemas.microsoft.com/office/drawing/2014/main" xmlns="" id="{00000000-0008-0000-0100-0000B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47</xdr:row>
          <xdr:rowOff>161925</xdr:rowOff>
        </xdr:from>
        <xdr:to>
          <xdr:col>16</xdr:col>
          <xdr:colOff>485775</xdr:colOff>
          <xdr:row>49</xdr:row>
          <xdr:rowOff>0</xdr:rowOff>
        </xdr:to>
        <xdr:sp macro="" textlink="">
          <xdr:nvSpPr>
            <xdr:cNvPr id="2482" name="Check Box 434" hidden="1">
              <a:extLst>
                <a:ext uri="{63B3BB69-23CF-44E3-9099-C40C66FF867C}">
                  <a14:compatExt spid="_x0000_s2482"/>
                </a:ext>
                <a:ext uri="{FF2B5EF4-FFF2-40B4-BE49-F238E27FC236}">
                  <a16:creationId xmlns:a16="http://schemas.microsoft.com/office/drawing/2014/main" xmlns="" id="{00000000-0008-0000-0100-0000B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47</xdr:row>
          <xdr:rowOff>161925</xdr:rowOff>
        </xdr:from>
        <xdr:to>
          <xdr:col>17</xdr:col>
          <xdr:colOff>390525</xdr:colOff>
          <xdr:row>49</xdr:row>
          <xdr:rowOff>0</xdr:rowOff>
        </xdr:to>
        <xdr:sp macro="" textlink="">
          <xdr:nvSpPr>
            <xdr:cNvPr id="2483" name="Check Box 435" hidden="1">
              <a:extLst>
                <a:ext uri="{63B3BB69-23CF-44E3-9099-C40C66FF867C}">
                  <a14:compatExt spid="_x0000_s2483"/>
                </a:ext>
                <a:ext uri="{FF2B5EF4-FFF2-40B4-BE49-F238E27FC236}">
                  <a16:creationId xmlns:a16="http://schemas.microsoft.com/office/drawing/2014/main" xmlns="" id="{00000000-0008-0000-0100-0000B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47</xdr:row>
          <xdr:rowOff>161925</xdr:rowOff>
        </xdr:from>
        <xdr:to>
          <xdr:col>18</xdr:col>
          <xdr:colOff>390525</xdr:colOff>
          <xdr:row>49</xdr:row>
          <xdr:rowOff>0</xdr:rowOff>
        </xdr:to>
        <xdr:sp macro="" textlink="">
          <xdr:nvSpPr>
            <xdr:cNvPr id="2484" name="Check Box 436" hidden="1">
              <a:extLst>
                <a:ext uri="{63B3BB69-23CF-44E3-9099-C40C66FF867C}">
                  <a14:compatExt spid="_x0000_s2484"/>
                </a:ext>
                <a:ext uri="{FF2B5EF4-FFF2-40B4-BE49-F238E27FC236}">
                  <a16:creationId xmlns:a16="http://schemas.microsoft.com/office/drawing/2014/main" xmlns="" id="{00000000-0008-0000-0100-0000B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47</xdr:row>
          <xdr:rowOff>161925</xdr:rowOff>
        </xdr:from>
        <xdr:to>
          <xdr:col>19</xdr:col>
          <xdr:colOff>390525</xdr:colOff>
          <xdr:row>49</xdr:row>
          <xdr:rowOff>0</xdr:rowOff>
        </xdr:to>
        <xdr:sp macro="" textlink="">
          <xdr:nvSpPr>
            <xdr:cNvPr id="2485" name="Check Box 437" hidden="1">
              <a:extLst>
                <a:ext uri="{63B3BB69-23CF-44E3-9099-C40C66FF867C}">
                  <a14:compatExt spid="_x0000_s2485"/>
                </a:ext>
                <a:ext uri="{FF2B5EF4-FFF2-40B4-BE49-F238E27FC236}">
                  <a16:creationId xmlns:a16="http://schemas.microsoft.com/office/drawing/2014/main" xmlns="" id="{00000000-0008-0000-0100-0000B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47</xdr:row>
          <xdr:rowOff>161925</xdr:rowOff>
        </xdr:from>
        <xdr:to>
          <xdr:col>20</xdr:col>
          <xdr:colOff>390525</xdr:colOff>
          <xdr:row>49</xdr:row>
          <xdr:rowOff>0</xdr:rowOff>
        </xdr:to>
        <xdr:sp macro="" textlink="">
          <xdr:nvSpPr>
            <xdr:cNvPr id="2486" name="Check Box 438" hidden="1">
              <a:extLst>
                <a:ext uri="{63B3BB69-23CF-44E3-9099-C40C66FF867C}">
                  <a14:compatExt spid="_x0000_s2486"/>
                </a:ext>
                <a:ext uri="{FF2B5EF4-FFF2-40B4-BE49-F238E27FC236}">
                  <a16:creationId xmlns:a16="http://schemas.microsoft.com/office/drawing/2014/main" xmlns="" id="{00000000-0008-0000-0100-0000B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48</xdr:row>
          <xdr:rowOff>161925</xdr:rowOff>
        </xdr:from>
        <xdr:to>
          <xdr:col>16</xdr:col>
          <xdr:colOff>485775</xdr:colOff>
          <xdr:row>50</xdr:row>
          <xdr:rowOff>0</xdr:rowOff>
        </xdr:to>
        <xdr:sp macro="" textlink="">
          <xdr:nvSpPr>
            <xdr:cNvPr id="2487" name="Check Box 439" hidden="1">
              <a:extLst>
                <a:ext uri="{63B3BB69-23CF-44E3-9099-C40C66FF867C}">
                  <a14:compatExt spid="_x0000_s2487"/>
                </a:ext>
                <a:ext uri="{FF2B5EF4-FFF2-40B4-BE49-F238E27FC236}">
                  <a16:creationId xmlns:a16="http://schemas.microsoft.com/office/drawing/2014/main" xmlns="" id="{00000000-0008-0000-0100-0000B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48</xdr:row>
          <xdr:rowOff>161925</xdr:rowOff>
        </xdr:from>
        <xdr:to>
          <xdr:col>17</xdr:col>
          <xdr:colOff>390525</xdr:colOff>
          <xdr:row>50</xdr:row>
          <xdr:rowOff>0</xdr:rowOff>
        </xdr:to>
        <xdr:sp macro="" textlink="">
          <xdr:nvSpPr>
            <xdr:cNvPr id="2488" name="Check Box 440" hidden="1">
              <a:extLst>
                <a:ext uri="{63B3BB69-23CF-44E3-9099-C40C66FF867C}">
                  <a14:compatExt spid="_x0000_s2488"/>
                </a:ext>
                <a:ext uri="{FF2B5EF4-FFF2-40B4-BE49-F238E27FC236}">
                  <a16:creationId xmlns:a16="http://schemas.microsoft.com/office/drawing/2014/main" xmlns="" id="{00000000-0008-0000-0100-0000B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48</xdr:row>
          <xdr:rowOff>161925</xdr:rowOff>
        </xdr:from>
        <xdr:to>
          <xdr:col>18</xdr:col>
          <xdr:colOff>390525</xdr:colOff>
          <xdr:row>50</xdr:row>
          <xdr:rowOff>0</xdr:rowOff>
        </xdr:to>
        <xdr:sp macro="" textlink="">
          <xdr:nvSpPr>
            <xdr:cNvPr id="2489" name="Check Box 441" hidden="1">
              <a:extLst>
                <a:ext uri="{63B3BB69-23CF-44E3-9099-C40C66FF867C}">
                  <a14:compatExt spid="_x0000_s2489"/>
                </a:ext>
                <a:ext uri="{FF2B5EF4-FFF2-40B4-BE49-F238E27FC236}">
                  <a16:creationId xmlns:a16="http://schemas.microsoft.com/office/drawing/2014/main" xmlns="" id="{00000000-0008-0000-0100-0000B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48</xdr:row>
          <xdr:rowOff>161925</xdr:rowOff>
        </xdr:from>
        <xdr:to>
          <xdr:col>19</xdr:col>
          <xdr:colOff>390525</xdr:colOff>
          <xdr:row>50</xdr:row>
          <xdr:rowOff>0</xdr:rowOff>
        </xdr:to>
        <xdr:sp macro="" textlink="">
          <xdr:nvSpPr>
            <xdr:cNvPr id="2490" name="Check Box 442" hidden="1">
              <a:extLst>
                <a:ext uri="{63B3BB69-23CF-44E3-9099-C40C66FF867C}">
                  <a14:compatExt spid="_x0000_s2490"/>
                </a:ext>
                <a:ext uri="{FF2B5EF4-FFF2-40B4-BE49-F238E27FC236}">
                  <a16:creationId xmlns:a16="http://schemas.microsoft.com/office/drawing/2014/main" xmlns="" id="{00000000-0008-0000-0100-0000B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48</xdr:row>
          <xdr:rowOff>161925</xdr:rowOff>
        </xdr:from>
        <xdr:to>
          <xdr:col>20</xdr:col>
          <xdr:colOff>390525</xdr:colOff>
          <xdr:row>50</xdr:row>
          <xdr:rowOff>0</xdr:rowOff>
        </xdr:to>
        <xdr:sp macro="" textlink="">
          <xdr:nvSpPr>
            <xdr:cNvPr id="2491" name="Check Box 443" hidden="1">
              <a:extLst>
                <a:ext uri="{63B3BB69-23CF-44E3-9099-C40C66FF867C}">
                  <a14:compatExt spid="_x0000_s2491"/>
                </a:ext>
                <a:ext uri="{FF2B5EF4-FFF2-40B4-BE49-F238E27FC236}">
                  <a16:creationId xmlns:a16="http://schemas.microsoft.com/office/drawing/2014/main" xmlns="" id="{00000000-0008-0000-0100-0000B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48</xdr:row>
          <xdr:rowOff>161925</xdr:rowOff>
        </xdr:from>
        <xdr:to>
          <xdr:col>16</xdr:col>
          <xdr:colOff>485775</xdr:colOff>
          <xdr:row>50</xdr:row>
          <xdr:rowOff>0</xdr:rowOff>
        </xdr:to>
        <xdr:sp macro="" textlink="">
          <xdr:nvSpPr>
            <xdr:cNvPr id="2492" name="Check Box 444" hidden="1">
              <a:extLst>
                <a:ext uri="{63B3BB69-23CF-44E3-9099-C40C66FF867C}">
                  <a14:compatExt spid="_x0000_s2492"/>
                </a:ext>
                <a:ext uri="{FF2B5EF4-FFF2-40B4-BE49-F238E27FC236}">
                  <a16:creationId xmlns:a16="http://schemas.microsoft.com/office/drawing/2014/main" xmlns="" id="{00000000-0008-0000-0100-0000B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48</xdr:row>
          <xdr:rowOff>161925</xdr:rowOff>
        </xdr:from>
        <xdr:to>
          <xdr:col>17</xdr:col>
          <xdr:colOff>390525</xdr:colOff>
          <xdr:row>50</xdr:row>
          <xdr:rowOff>0</xdr:rowOff>
        </xdr:to>
        <xdr:sp macro="" textlink="">
          <xdr:nvSpPr>
            <xdr:cNvPr id="2493" name="Check Box 445" hidden="1">
              <a:extLst>
                <a:ext uri="{63B3BB69-23CF-44E3-9099-C40C66FF867C}">
                  <a14:compatExt spid="_x0000_s2493"/>
                </a:ext>
                <a:ext uri="{FF2B5EF4-FFF2-40B4-BE49-F238E27FC236}">
                  <a16:creationId xmlns:a16="http://schemas.microsoft.com/office/drawing/2014/main" xmlns="" id="{00000000-0008-0000-0100-0000B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48</xdr:row>
          <xdr:rowOff>161925</xdr:rowOff>
        </xdr:from>
        <xdr:to>
          <xdr:col>18</xdr:col>
          <xdr:colOff>390525</xdr:colOff>
          <xdr:row>50</xdr:row>
          <xdr:rowOff>0</xdr:rowOff>
        </xdr:to>
        <xdr:sp macro="" textlink="">
          <xdr:nvSpPr>
            <xdr:cNvPr id="2494" name="Check Box 446" hidden="1">
              <a:extLst>
                <a:ext uri="{63B3BB69-23CF-44E3-9099-C40C66FF867C}">
                  <a14:compatExt spid="_x0000_s2494"/>
                </a:ext>
                <a:ext uri="{FF2B5EF4-FFF2-40B4-BE49-F238E27FC236}">
                  <a16:creationId xmlns:a16="http://schemas.microsoft.com/office/drawing/2014/main" xmlns="" id="{00000000-0008-0000-0100-0000B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48</xdr:row>
          <xdr:rowOff>161925</xdr:rowOff>
        </xdr:from>
        <xdr:to>
          <xdr:col>19</xdr:col>
          <xdr:colOff>390525</xdr:colOff>
          <xdr:row>50</xdr:row>
          <xdr:rowOff>0</xdr:rowOff>
        </xdr:to>
        <xdr:sp macro="" textlink="">
          <xdr:nvSpPr>
            <xdr:cNvPr id="2495" name="Check Box 447" hidden="1">
              <a:extLst>
                <a:ext uri="{63B3BB69-23CF-44E3-9099-C40C66FF867C}">
                  <a14:compatExt spid="_x0000_s2495"/>
                </a:ext>
                <a:ext uri="{FF2B5EF4-FFF2-40B4-BE49-F238E27FC236}">
                  <a16:creationId xmlns:a16="http://schemas.microsoft.com/office/drawing/2014/main" xmlns="" id="{00000000-0008-0000-0100-0000B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48</xdr:row>
          <xdr:rowOff>161925</xdr:rowOff>
        </xdr:from>
        <xdr:to>
          <xdr:col>20</xdr:col>
          <xdr:colOff>390525</xdr:colOff>
          <xdr:row>50</xdr:row>
          <xdr:rowOff>0</xdr:rowOff>
        </xdr:to>
        <xdr:sp macro="" textlink="">
          <xdr:nvSpPr>
            <xdr:cNvPr id="2496" name="Check Box 448" hidden="1">
              <a:extLst>
                <a:ext uri="{63B3BB69-23CF-44E3-9099-C40C66FF867C}">
                  <a14:compatExt spid="_x0000_s2496"/>
                </a:ext>
                <a:ext uri="{FF2B5EF4-FFF2-40B4-BE49-F238E27FC236}">
                  <a16:creationId xmlns:a16="http://schemas.microsoft.com/office/drawing/2014/main" xmlns="" id="{00000000-0008-0000-0100-0000C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49</xdr:row>
          <xdr:rowOff>161925</xdr:rowOff>
        </xdr:from>
        <xdr:to>
          <xdr:col>16</xdr:col>
          <xdr:colOff>485775</xdr:colOff>
          <xdr:row>51</xdr:row>
          <xdr:rowOff>0</xdr:rowOff>
        </xdr:to>
        <xdr:sp macro="" textlink="">
          <xdr:nvSpPr>
            <xdr:cNvPr id="2497" name="Check Box 449" hidden="1">
              <a:extLst>
                <a:ext uri="{63B3BB69-23CF-44E3-9099-C40C66FF867C}">
                  <a14:compatExt spid="_x0000_s2497"/>
                </a:ext>
                <a:ext uri="{FF2B5EF4-FFF2-40B4-BE49-F238E27FC236}">
                  <a16:creationId xmlns:a16="http://schemas.microsoft.com/office/drawing/2014/main" xmlns="" id="{00000000-0008-0000-0100-0000C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49</xdr:row>
          <xdr:rowOff>161925</xdr:rowOff>
        </xdr:from>
        <xdr:to>
          <xdr:col>17</xdr:col>
          <xdr:colOff>390525</xdr:colOff>
          <xdr:row>51</xdr:row>
          <xdr:rowOff>0</xdr:rowOff>
        </xdr:to>
        <xdr:sp macro="" textlink="">
          <xdr:nvSpPr>
            <xdr:cNvPr id="2498" name="Check Box 450" hidden="1">
              <a:extLst>
                <a:ext uri="{63B3BB69-23CF-44E3-9099-C40C66FF867C}">
                  <a14:compatExt spid="_x0000_s2498"/>
                </a:ext>
                <a:ext uri="{FF2B5EF4-FFF2-40B4-BE49-F238E27FC236}">
                  <a16:creationId xmlns:a16="http://schemas.microsoft.com/office/drawing/2014/main" xmlns="" id="{00000000-0008-0000-0100-0000C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49</xdr:row>
          <xdr:rowOff>161925</xdr:rowOff>
        </xdr:from>
        <xdr:to>
          <xdr:col>18</xdr:col>
          <xdr:colOff>390525</xdr:colOff>
          <xdr:row>51</xdr:row>
          <xdr:rowOff>0</xdr:rowOff>
        </xdr:to>
        <xdr:sp macro="" textlink="">
          <xdr:nvSpPr>
            <xdr:cNvPr id="2499" name="Check Box 451" hidden="1">
              <a:extLst>
                <a:ext uri="{63B3BB69-23CF-44E3-9099-C40C66FF867C}">
                  <a14:compatExt spid="_x0000_s2499"/>
                </a:ext>
                <a:ext uri="{FF2B5EF4-FFF2-40B4-BE49-F238E27FC236}">
                  <a16:creationId xmlns:a16="http://schemas.microsoft.com/office/drawing/2014/main" xmlns="" id="{00000000-0008-0000-0100-0000C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49</xdr:row>
          <xdr:rowOff>161925</xdr:rowOff>
        </xdr:from>
        <xdr:to>
          <xdr:col>19</xdr:col>
          <xdr:colOff>390525</xdr:colOff>
          <xdr:row>51</xdr:row>
          <xdr:rowOff>0</xdr:rowOff>
        </xdr:to>
        <xdr:sp macro="" textlink="">
          <xdr:nvSpPr>
            <xdr:cNvPr id="2500" name="Check Box 452" hidden="1">
              <a:extLst>
                <a:ext uri="{63B3BB69-23CF-44E3-9099-C40C66FF867C}">
                  <a14:compatExt spid="_x0000_s2500"/>
                </a:ext>
                <a:ext uri="{FF2B5EF4-FFF2-40B4-BE49-F238E27FC236}">
                  <a16:creationId xmlns:a16="http://schemas.microsoft.com/office/drawing/2014/main" xmlns="" id="{00000000-0008-0000-0100-0000C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49</xdr:row>
          <xdr:rowOff>161925</xdr:rowOff>
        </xdr:from>
        <xdr:to>
          <xdr:col>20</xdr:col>
          <xdr:colOff>390525</xdr:colOff>
          <xdr:row>51</xdr:row>
          <xdr:rowOff>0</xdr:rowOff>
        </xdr:to>
        <xdr:sp macro="" textlink="">
          <xdr:nvSpPr>
            <xdr:cNvPr id="2501" name="Check Box 453" hidden="1">
              <a:extLst>
                <a:ext uri="{63B3BB69-23CF-44E3-9099-C40C66FF867C}">
                  <a14:compatExt spid="_x0000_s2501"/>
                </a:ext>
                <a:ext uri="{FF2B5EF4-FFF2-40B4-BE49-F238E27FC236}">
                  <a16:creationId xmlns:a16="http://schemas.microsoft.com/office/drawing/2014/main" xmlns="" id="{00000000-0008-0000-0100-0000C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49</xdr:row>
          <xdr:rowOff>161925</xdr:rowOff>
        </xdr:from>
        <xdr:to>
          <xdr:col>16</xdr:col>
          <xdr:colOff>485775</xdr:colOff>
          <xdr:row>51</xdr:row>
          <xdr:rowOff>0</xdr:rowOff>
        </xdr:to>
        <xdr:sp macro="" textlink="">
          <xdr:nvSpPr>
            <xdr:cNvPr id="2502" name="Check Box 454" hidden="1">
              <a:extLst>
                <a:ext uri="{63B3BB69-23CF-44E3-9099-C40C66FF867C}">
                  <a14:compatExt spid="_x0000_s2502"/>
                </a:ext>
                <a:ext uri="{FF2B5EF4-FFF2-40B4-BE49-F238E27FC236}">
                  <a16:creationId xmlns:a16="http://schemas.microsoft.com/office/drawing/2014/main" xmlns="" id="{00000000-0008-0000-0100-0000C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49</xdr:row>
          <xdr:rowOff>161925</xdr:rowOff>
        </xdr:from>
        <xdr:to>
          <xdr:col>17</xdr:col>
          <xdr:colOff>390525</xdr:colOff>
          <xdr:row>51</xdr:row>
          <xdr:rowOff>0</xdr:rowOff>
        </xdr:to>
        <xdr:sp macro="" textlink="">
          <xdr:nvSpPr>
            <xdr:cNvPr id="2503" name="Check Box 455" hidden="1">
              <a:extLst>
                <a:ext uri="{63B3BB69-23CF-44E3-9099-C40C66FF867C}">
                  <a14:compatExt spid="_x0000_s2503"/>
                </a:ext>
                <a:ext uri="{FF2B5EF4-FFF2-40B4-BE49-F238E27FC236}">
                  <a16:creationId xmlns:a16="http://schemas.microsoft.com/office/drawing/2014/main" xmlns="" id="{00000000-0008-0000-0100-0000C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49</xdr:row>
          <xdr:rowOff>161925</xdr:rowOff>
        </xdr:from>
        <xdr:to>
          <xdr:col>18</xdr:col>
          <xdr:colOff>390525</xdr:colOff>
          <xdr:row>51</xdr:row>
          <xdr:rowOff>0</xdr:rowOff>
        </xdr:to>
        <xdr:sp macro="" textlink="">
          <xdr:nvSpPr>
            <xdr:cNvPr id="2504" name="Check Box 456" hidden="1">
              <a:extLst>
                <a:ext uri="{63B3BB69-23CF-44E3-9099-C40C66FF867C}">
                  <a14:compatExt spid="_x0000_s2504"/>
                </a:ext>
                <a:ext uri="{FF2B5EF4-FFF2-40B4-BE49-F238E27FC236}">
                  <a16:creationId xmlns:a16="http://schemas.microsoft.com/office/drawing/2014/main" xmlns="" id="{00000000-0008-0000-0100-0000C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49</xdr:row>
          <xdr:rowOff>161925</xdr:rowOff>
        </xdr:from>
        <xdr:to>
          <xdr:col>19</xdr:col>
          <xdr:colOff>390525</xdr:colOff>
          <xdr:row>51</xdr:row>
          <xdr:rowOff>0</xdr:rowOff>
        </xdr:to>
        <xdr:sp macro="" textlink="">
          <xdr:nvSpPr>
            <xdr:cNvPr id="2505" name="Check Box 457" hidden="1">
              <a:extLst>
                <a:ext uri="{63B3BB69-23CF-44E3-9099-C40C66FF867C}">
                  <a14:compatExt spid="_x0000_s2505"/>
                </a:ext>
                <a:ext uri="{FF2B5EF4-FFF2-40B4-BE49-F238E27FC236}">
                  <a16:creationId xmlns:a16="http://schemas.microsoft.com/office/drawing/2014/main" xmlns="" id="{00000000-0008-0000-0100-0000C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49</xdr:row>
          <xdr:rowOff>161925</xdr:rowOff>
        </xdr:from>
        <xdr:to>
          <xdr:col>20</xdr:col>
          <xdr:colOff>390525</xdr:colOff>
          <xdr:row>51</xdr:row>
          <xdr:rowOff>0</xdr:rowOff>
        </xdr:to>
        <xdr:sp macro="" textlink="">
          <xdr:nvSpPr>
            <xdr:cNvPr id="2506" name="Check Box 458" hidden="1">
              <a:extLst>
                <a:ext uri="{63B3BB69-23CF-44E3-9099-C40C66FF867C}">
                  <a14:compatExt spid="_x0000_s2506"/>
                </a:ext>
                <a:ext uri="{FF2B5EF4-FFF2-40B4-BE49-F238E27FC236}">
                  <a16:creationId xmlns:a16="http://schemas.microsoft.com/office/drawing/2014/main" xmlns="" id="{00000000-0008-0000-0100-0000C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50</xdr:row>
          <xdr:rowOff>161925</xdr:rowOff>
        </xdr:from>
        <xdr:to>
          <xdr:col>16</xdr:col>
          <xdr:colOff>485775</xdr:colOff>
          <xdr:row>52</xdr:row>
          <xdr:rowOff>0</xdr:rowOff>
        </xdr:to>
        <xdr:sp macro="" textlink="">
          <xdr:nvSpPr>
            <xdr:cNvPr id="2507" name="Check Box 459" hidden="1">
              <a:extLst>
                <a:ext uri="{63B3BB69-23CF-44E3-9099-C40C66FF867C}">
                  <a14:compatExt spid="_x0000_s2507"/>
                </a:ext>
                <a:ext uri="{FF2B5EF4-FFF2-40B4-BE49-F238E27FC236}">
                  <a16:creationId xmlns:a16="http://schemas.microsoft.com/office/drawing/2014/main" xmlns="" id="{00000000-0008-0000-0100-0000C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50</xdr:row>
          <xdr:rowOff>161925</xdr:rowOff>
        </xdr:from>
        <xdr:to>
          <xdr:col>17</xdr:col>
          <xdr:colOff>390525</xdr:colOff>
          <xdr:row>52</xdr:row>
          <xdr:rowOff>0</xdr:rowOff>
        </xdr:to>
        <xdr:sp macro="" textlink="">
          <xdr:nvSpPr>
            <xdr:cNvPr id="2508" name="Check Box 460" hidden="1">
              <a:extLst>
                <a:ext uri="{63B3BB69-23CF-44E3-9099-C40C66FF867C}">
                  <a14:compatExt spid="_x0000_s2508"/>
                </a:ext>
                <a:ext uri="{FF2B5EF4-FFF2-40B4-BE49-F238E27FC236}">
                  <a16:creationId xmlns:a16="http://schemas.microsoft.com/office/drawing/2014/main" xmlns="" id="{00000000-0008-0000-0100-0000C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50</xdr:row>
          <xdr:rowOff>161925</xdr:rowOff>
        </xdr:from>
        <xdr:to>
          <xdr:col>18</xdr:col>
          <xdr:colOff>390525</xdr:colOff>
          <xdr:row>52</xdr:row>
          <xdr:rowOff>0</xdr:rowOff>
        </xdr:to>
        <xdr:sp macro="" textlink="">
          <xdr:nvSpPr>
            <xdr:cNvPr id="2509" name="Check Box 461" hidden="1">
              <a:extLst>
                <a:ext uri="{63B3BB69-23CF-44E3-9099-C40C66FF867C}">
                  <a14:compatExt spid="_x0000_s2509"/>
                </a:ext>
                <a:ext uri="{FF2B5EF4-FFF2-40B4-BE49-F238E27FC236}">
                  <a16:creationId xmlns:a16="http://schemas.microsoft.com/office/drawing/2014/main" xmlns="" id="{00000000-0008-0000-0100-0000C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50</xdr:row>
          <xdr:rowOff>161925</xdr:rowOff>
        </xdr:from>
        <xdr:to>
          <xdr:col>19</xdr:col>
          <xdr:colOff>390525</xdr:colOff>
          <xdr:row>52</xdr:row>
          <xdr:rowOff>0</xdr:rowOff>
        </xdr:to>
        <xdr:sp macro="" textlink="">
          <xdr:nvSpPr>
            <xdr:cNvPr id="2510" name="Check Box 462" hidden="1">
              <a:extLst>
                <a:ext uri="{63B3BB69-23CF-44E3-9099-C40C66FF867C}">
                  <a14:compatExt spid="_x0000_s2510"/>
                </a:ext>
                <a:ext uri="{FF2B5EF4-FFF2-40B4-BE49-F238E27FC236}">
                  <a16:creationId xmlns:a16="http://schemas.microsoft.com/office/drawing/2014/main" xmlns="" id="{00000000-0008-0000-0100-0000C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50</xdr:row>
          <xdr:rowOff>161925</xdr:rowOff>
        </xdr:from>
        <xdr:to>
          <xdr:col>20</xdr:col>
          <xdr:colOff>390525</xdr:colOff>
          <xdr:row>52</xdr:row>
          <xdr:rowOff>0</xdr:rowOff>
        </xdr:to>
        <xdr:sp macro="" textlink="">
          <xdr:nvSpPr>
            <xdr:cNvPr id="2511" name="Check Box 463" hidden="1">
              <a:extLst>
                <a:ext uri="{63B3BB69-23CF-44E3-9099-C40C66FF867C}">
                  <a14:compatExt spid="_x0000_s2511"/>
                </a:ext>
                <a:ext uri="{FF2B5EF4-FFF2-40B4-BE49-F238E27FC236}">
                  <a16:creationId xmlns:a16="http://schemas.microsoft.com/office/drawing/2014/main" xmlns="" id="{00000000-0008-0000-0100-0000C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50</xdr:row>
          <xdr:rowOff>161925</xdr:rowOff>
        </xdr:from>
        <xdr:to>
          <xdr:col>16</xdr:col>
          <xdr:colOff>485775</xdr:colOff>
          <xdr:row>52</xdr:row>
          <xdr:rowOff>0</xdr:rowOff>
        </xdr:to>
        <xdr:sp macro="" textlink="">
          <xdr:nvSpPr>
            <xdr:cNvPr id="2512" name="Check Box 464" hidden="1">
              <a:extLst>
                <a:ext uri="{63B3BB69-23CF-44E3-9099-C40C66FF867C}">
                  <a14:compatExt spid="_x0000_s2512"/>
                </a:ext>
                <a:ext uri="{FF2B5EF4-FFF2-40B4-BE49-F238E27FC236}">
                  <a16:creationId xmlns:a16="http://schemas.microsoft.com/office/drawing/2014/main" xmlns="" id="{00000000-0008-0000-0100-0000D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50</xdr:row>
          <xdr:rowOff>161925</xdr:rowOff>
        </xdr:from>
        <xdr:to>
          <xdr:col>17</xdr:col>
          <xdr:colOff>390525</xdr:colOff>
          <xdr:row>52</xdr:row>
          <xdr:rowOff>0</xdr:rowOff>
        </xdr:to>
        <xdr:sp macro="" textlink="">
          <xdr:nvSpPr>
            <xdr:cNvPr id="2513" name="Check Box 465" hidden="1">
              <a:extLst>
                <a:ext uri="{63B3BB69-23CF-44E3-9099-C40C66FF867C}">
                  <a14:compatExt spid="_x0000_s2513"/>
                </a:ext>
                <a:ext uri="{FF2B5EF4-FFF2-40B4-BE49-F238E27FC236}">
                  <a16:creationId xmlns:a16="http://schemas.microsoft.com/office/drawing/2014/main" xmlns="" id="{00000000-0008-0000-0100-0000D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50</xdr:row>
          <xdr:rowOff>161925</xdr:rowOff>
        </xdr:from>
        <xdr:to>
          <xdr:col>18</xdr:col>
          <xdr:colOff>390525</xdr:colOff>
          <xdr:row>52</xdr:row>
          <xdr:rowOff>0</xdr:rowOff>
        </xdr:to>
        <xdr:sp macro="" textlink="">
          <xdr:nvSpPr>
            <xdr:cNvPr id="2514" name="Check Box 466" hidden="1">
              <a:extLst>
                <a:ext uri="{63B3BB69-23CF-44E3-9099-C40C66FF867C}">
                  <a14:compatExt spid="_x0000_s2514"/>
                </a:ext>
                <a:ext uri="{FF2B5EF4-FFF2-40B4-BE49-F238E27FC236}">
                  <a16:creationId xmlns:a16="http://schemas.microsoft.com/office/drawing/2014/main" xmlns="" id="{00000000-0008-0000-0100-0000D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50</xdr:row>
          <xdr:rowOff>161925</xdr:rowOff>
        </xdr:from>
        <xdr:to>
          <xdr:col>19</xdr:col>
          <xdr:colOff>390525</xdr:colOff>
          <xdr:row>52</xdr:row>
          <xdr:rowOff>0</xdr:rowOff>
        </xdr:to>
        <xdr:sp macro="" textlink="">
          <xdr:nvSpPr>
            <xdr:cNvPr id="2515" name="Check Box 467" hidden="1">
              <a:extLst>
                <a:ext uri="{63B3BB69-23CF-44E3-9099-C40C66FF867C}">
                  <a14:compatExt spid="_x0000_s2515"/>
                </a:ext>
                <a:ext uri="{FF2B5EF4-FFF2-40B4-BE49-F238E27FC236}">
                  <a16:creationId xmlns:a16="http://schemas.microsoft.com/office/drawing/2014/main" xmlns="" id="{00000000-0008-0000-0100-0000D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50</xdr:row>
          <xdr:rowOff>161925</xdr:rowOff>
        </xdr:from>
        <xdr:to>
          <xdr:col>20</xdr:col>
          <xdr:colOff>390525</xdr:colOff>
          <xdr:row>52</xdr:row>
          <xdr:rowOff>0</xdr:rowOff>
        </xdr:to>
        <xdr:sp macro="" textlink="">
          <xdr:nvSpPr>
            <xdr:cNvPr id="2516" name="Check Box 468" hidden="1">
              <a:extLst>
                <a:ext uri="{63B3BB69-23CF-44E3-9099-C40C66FF867C}">
                  <a14:compatExt spid="_x0000_s2516"/>
                </a:ext>
                <a:ext uri="{FF2B5EF4-FFF2-40B4-BE49-F238E27FC236}">
                  <a16:creationId xmlns:a16="http://schemas.microsoft.com/office/drawing/2014/main" xmlns="" id="{00000000-0008-0000-0100-0000D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51</xdr:row>
          <xdr:rowOff>161925</xdr:rowOff>
        </xdr:from>
        <xdr:to>
          <xdr:col>16</xdr:col>
          <xdr:colOff>485775</xdr:colOff>
          <xdr:row>53</xdr:row>
          <xdr:rowOff>0</xdr:rowOff>
        </xdr:to>
        <xdr:sp macro="" textlink="">
          <xdr:nvSpPr>
            <xdr:cNvPr id="2517" name="Check Box 469" hidden="1">
              <a:extLst>
                <a:ext uri="{63B3BB69-23CF-44E3-9099-C40C66FF867C}">
                  <a14:compatExt spid="_x0000_s2517"/>
                </a:ext>
                <a:ext uri="{FF2B5EF4-FFF2-40B4-BE49-F238E27FC236}">
                  <a16:creationId xmlns:a16="http://schemas.microsoft.com/office/drawing/2014/main" xmlns="" id="{00000000-0008-0000-0100-0000D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51</xdr:row>
          <xdr:rowOff>161925</xdr:rowOff>
        </xdr:from>
        <xdr:to>
          <xdr:col>17</xdr:col>
          <xdr:colOff>390525</xdr:colOff>
          <xdr:row>53</xdr:row>
          <xdr:rowOff>0</xdr:rowOff>
        </xdr:to>
        <xdr:sp macro="" textlink="">
          <xdr:nvSpPr>
            <xdr:cNvPr id="2518" name="Check Box 470" hidden="1">
              <a:extLst>
                <a:ext uri="{63B3BB69-23CF-44E3-9099-C40C66FF867C}">
                  <a14:compatExt spid="_x0000_s2518"/>
                </a:ext>
                <a:ext uri="{FF2B5EF4-FFF2-40B4-BE49-F238E27FC236}">
                  <a16:creationId xmlns:a16="http://schemas.microsoft.com/office/drawing/2014/main" xmlns="" id="{00000000-0008-0000-0100-0000D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51</xdr:row>
          <xdr:rowOff>161925</xdr:rowOff>
        </xdr:from>
        <xdr:to>
          <xdr:col>18</xdr:col>
          <xdr:colOff>390525</xdr:colOff>
          <xdr:row>53</xdr:row>
          <xdr:rowOff>0</xdr:rowOff>
        </xdr:to>
        <xdr:sp macro="" textlink="">
          <xdr:nvSpPr>
            <xdr:cNvPr id="2519" name="Check Box 471" hidden="1">
              <a:extLst>
                <a:ext uri="{63B3BB69-23CF-44E3-9099-C40C66FF867C}">
                  <a14:compatExt spid="_x0000_s2519"/>
                </a:ext>
                <a:ext uri="{FF2B5EF4-FFF2-40B4-BE49-F238E27FC236}">
                  <a16:creationId xmlns:a16="http://schemas.microsoft.com/office/drawing/2014/main" xmlns="" id="{00000000-0008-0000-0100-0000D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51</xdr:row>
          <xdr:rowOff>161925</xdr:rowOff>
        </xdr:from>
        <xdr:to>
          <xdr:col>19</xdr:col>
          <xdr:colOff>390525</xdr:colOff>
          <xdr:row>53</xdr:row>
          <xdr:rowOff>0</xdr:rowOff>
        </xdr:to>
        <xdr:sp macro="" textlink="">
          <xdr:nvSpPr>
            <xdr:cNvPr id="2520" name="Check Box 472" hidden="1">
              <a:extLst>
                <a:ext uri="{63B3BB69-23CF-44E3-9099-C40C66FF867C}">
                  <a14:compatExt spid="_x0000_s2520"/>
                </a:ext>
                <a:ext uri="{FF2B5EF4-FFF2-40B4-BE49-F238E27FC236}">
                  <a16:creationId xmlns:a16="http://schemas.microsoft.com/office/drawing/2014/main" xmlns="" id="{00000000-0008-0000-0100-0000D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51</xdr:row>
          <xdr:rowOff>161925</xdr:rowOff>
        </xdr:from>
        <xdr:to>
          <xdr:col>20</xdr:col>
          <xdr:colOff>390525</xdr:colOff>
          <xdr:row>53</xdr:row>
          <xdr:rowOff>0</xdr:rowOff>
        </xdr:to>
        <xdr:sp macro="" textlink="">
          <xdr:nvSpPr>
            <xdr:cNvPr id="2521" name="Check Box 473" hidden="1">
              <a:extLst>
                <a:ext uri="{63B3BB69-23CF-44E3-9099-C40C66FF867C}">
                  <a14:compatExt spid="_x0000_s2521"/>
                </a:ext>
                <a:ext uri="{FF2B5EF4-FFF2-40B4-BE49-F238E27FC236}">
                  <a16:creationId xmlns:a16="http://schemas.microsoft.com/office/drawing/2014/main" xmlns="" id="{00000000-0008-0000-0100-0000D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51</xdr:row>
          <xdr:rowOff>161925</xdr:rowOff>
        </xdr:from>
        <xdr:to>
          <xdr:col>16</xdr:col>
          <xdr:colOff>485775</xdr:colOff>
          <xdr:row>53</xdr:row>
          <xdr:rowOff>0</xdr:rowOff>
        </xdr:to>
        <xdr:sp macro="" textlink="">
          <xdr:nvSpPr>
            <xdr:cNvPr id="2522" name="Check Box 474" hidden="1">
              <a:extLst>
                <a:ext uri="{63B3BB69-23CF-44E3-9099-C40C66FF867C}">
                  <a14:compatExt spid="_x0000_s2522"/>
                </a:ext>
                <a:ext uri="{FF2B5EF4-FFF2-40B4-BE49-F238E27FC236}">
                  <a16:creationId xmlns:a16="http://schemas.microsoft.com/office/drawing/2014/main" xmlns="" id="{00000000-0008-0000-0100-0000D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51</xdr:row>
          <xdr:rowOff>161925</xdr:rowOff>
        </xdr:from>
        <xdr:to>
          <xdr:col>17</xdr:col>
          <xdr:colOff>390525</xdr:colOff>
          <xdr:row>53</xdr:row>
          <xdr:rowOff>0</xdr:rowOff>
        </xdr:to>
        <xdr:sp macro="" textlink="">
          <xdr:nvSpPr>
            <xdr:cNvPr id="2523" name="Check Box 475" hidden="1">
              <a:extLst>
                <a:ext uri="{63B3BB69-23CF-44E3-9099-C40C66FF867C}">
                  <a14:compatExt spid="_x0000_s2523"/>
                </a:ext>
                <a:ext uri="{FF2B5EF4-FFF2-40B4-BE49-F238E27FC236}">
                  <a16:creationId xmlns:a16="http://schemas.microsoft.com/office/drawing/2014/main" xmlns="" id="{00000000-0008-0000-0100-0000D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51</xdr:row>
          <xdr:rowOff>161925</xdr:rowOff>
        </xdr:from>
        <xdr:to>
          <xdr:col>18</xdr:col>
          <xdr:colOff>390525</xdr:colOff>
          <xdr:row>53</xdr:row>
          <xdr:rowOff>0</xdr:rowOff>
        </xdr:to>
        <xdr:sp macro="" textlink="">
          <xdr:nvSpPr>
            <xdr:cNvPr id="2524" name="Check Box 476" hidden="1">
              <a:extLst>
                <a:ext uri="{63B3BB69-23CF-44E3-9099-C40C66FF867C}">
                  <a14:compatExt spid="_x0000_s2524"/>
                </a:ext>
                <a:ext uri="{FF2B5EF4-FFF2-40B4-BE49-F238E27FC236}">
                  <a16:creationId xmlns:a16="http://schemas.microsoft.com/office/drawing/2014/main" xmlns="" id="{00000000-0008-0000-0100-0000D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51</xdr:row>
          <xdr:rowOff>161925</xdr:rowOff>
        </xdr:from>
        <xdr:to>
          <xdr:col>19</xdr:col>
          <xdr:colOff>390525</xdr:colOff>
          <xdr:row>53</xdr:row>
          <xdr:rowOff>0</xdr:rowOff>
        </xdr:to>
        <xdr:sp macro="" textlink="">
          <xdr:nvSpPr>
            <xdr:cNvPr id="2525" name="Check Box 477" hidden="1">
              <a:extLst>
                <a:ext uri="{63B3BB69-23CF-44E3-9099-C40C66FF867C}">
                  <a14:compatExt spid="_x0000_s2525"/>
                </a:ext>
                <a:ext uri="{FF2B5EF4-FFF2-40B4-BE49-F238E27FC236}">
                  <a16:creationId xmlns:a16="http://schemas.microsoft.com/office/drawing/2014/main" xmlns="" id="{00000000-0008-0000-0100-0000D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51</xdr:row>
          <xdr:rowOff>161925</xdr:rowOff>
        </xdr:from>
        <xdr:to>
          <xdr:col>20</xdr:col>
          <xdr:colOff>390525</xdr:colOff>
          <xdr:row>53</xdr:row>
          <xdr:rowOff>0</xdr:rowOff>
        </xdr:to>
        <xdr:sp macro="" textlink="">
          <xdr:nvSpPr>
            <xdr:cNvPr id="2526" name="Check Box 478" hidden="1">
              <a:extLst>
                <a:ext uri="{63B3BB69-23CF-44E3-9099-C40C66FF867C}">
                  <a14:compatExt spid="_x0000_s2526"/>
                </a:ext>
                <a:ext uri="{FF2B5EF4-FFF2-40B4-BE49-F238E27FC236}">
                  <a16:creationId xmlns:a16="http://schemas.microsoft.com/office/drawing/2014/main" xmlns="" id="{00000000-0008-0000-0100-0000D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52</xdr:row>
          <xdr:rowOff>161925</xdr:rowOff>
        </xdr:from>
        <xdr:to>
          <xdr:col>16</xdr:col>
          <xdr:colOff>485775</xdr:colOff>
          <xdr:row>54</xdr:row>
          <xdr:rowOff>0</xdr:rowOff>
        </xdr:to>
        <xdr:sp macro="" textlink="">
          <xdr:nvSpPr>
            <xdr:cNvPr id="2527" name="Check Box 479" hidden="1">
              <a:extLst>
                <a:ext uri="{63B3BB69-23CF-44E3-9099-C40C66FF867C}">
                  <a14:compatExt spid="_x0000_s2527"/>
                </a:ext>
                <a:ext uri="{FF2B5EF4-FFF2-40B4-BE49-F238E27FC236}">
                  <a16:creationId xmlns:a16="http://schemas.microsoft.com/office/drawing/2014/main" xmlns="" id="{00000000-0008-0000-0100-0000D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52</xdr:row>
          <xdr:rowOff>161925</xdr:rowOff>
        </xdr:from>
        <xdr:to>
          <xdr:col>17</xdr:col>
          <xdr:colOff>390525</xdr:colOff>
          <xdr:row>54</xdr:row>
          <xdr:rowOff>0</xdr:rowOff>
        </xdr:to>
        <xdr:sp macro="" textlink="">
          <xdr:nvSpPr>
            <xdr:cNvPr id="2528" name="Check Box 480" hidden="1">
              <a:extLst>
                <a:ext uri="{63B3BB69-23CF-44E3-9099-C40C66FF867C}">
                  <a14:compatExt spid="_x0000_s2528"/>
                </a:ext>
                <a:ext uri="{FF2B5EF4-FFF2-40B4-BE49-F238E27FC236}">
                  <a16:creationId xmlns:a16="http://schemas.microsoft.com/office/drawing/2014/main" xmlns="" id="{00000000-0008-0000-0100-0000E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52</xdr:row>
          <xdr:rowOff>161925</xdr:rowOff>
        </xdr:from>
        <xdr:to>
          <xdr:col>18</xdr:col>
          <xdr:colOff>390525</xdr:colOff>
          <xdr:row>54</xdr:row>
          <xdr:rowOff>0</xdr:rowOff>
        </xdr:to>
        <xdr:sp macro="" textlink="">
          <xdr:nvSpPr>
            <xdr:cNvPr id="2529" name="Check Box 481" hidden="1">
              <a:extLst>
                <a:ext uri="{63B3BB69-23CF-44E3-9099-C40C66FF867C}">
                  <a14:compatExt spid="_x0000_s2529"/>
                </a:ext>
                <a:ext uri="{FF2B5EF4-FFF2-40B4-BE49-F238E27FC236}">
                  <a16:creationId xmlns:a16="http://schemas.microsoft.com/office/drawing/2014/main" xmlns="" id="{00000000-0008-0000-0100-0000E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52</xdr:row>
          <xdr:rowOff>161925</xdr:rowOff>
        </xdr:from>
        <xdr:to>
          <xdr:col>19</xdr:col>
          <xdr:colOff>390525</xdr:colOff>
          <xdr:row>54</xdr:row>
          <xdr:rowOff>0</xdr:rowOff>
        </xdr:to>
        <xdr:sp macro="" textlink="">
          <xdr:nvSpPr>
            <xdr:cNvPr id="2530" name="Check Box 482" hidden="1">
              <a:extLst>
                <a:ext uri="{63B3BB69-23CF-44E3-9099-C40C66FF867C}">
                  <a14:compatExt spid="_x0000_s2530"/>
                </a:ext>
                <a:ext uri="{FF2B5EF4-FFF2-40B4-BE49-F238E27FC236}">
                  <a16:creationId xmlns:a16="http://schemas.microsoft.com/office/drawing/2014/main" xmlns="" id="{00000000-0008-0000-0100-0000E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52</xdr:row>
          <xdr:rowOff>161925</xdr:rowOff>
        </xdr:from>
        <xdr:to>
          <xdr:col>20</xdr:col>
          <xdr:colOff>390525</xdr:colOff>
          <xdr:row>54</xdr:row>
          <xdr:rowOff>0</xdr:rowOff>
        </xdr:to>
        <xdr:sp macro="" textlink="">
          <xdr:nvSpPr>
            <xdr:cNvPr id="2531" name="Check Box 483" hidden="1">
              <a:extLst>
                <a:ext uri="{63B3BB69-23CF-44E3-9099-C40C66FF867C}">
                  <a14:compatExt spid="_x0000_s2531"/>
                </a:ext>
                <a:ext uri="{FF2B5EF4-FFF2-40B4-BE49-F238E27FC236}">
                  <a16:creationId xmlns:a16="http://schemas.microsoft.com/office/drawing/2014/main" xmlns="" id="{00000000-0008-0000-0100-0000E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52</xdr:row>
          <xdr:rowOff>161925</xdr:rowOff>
        </xdr:from>
        <xdr:to>
          <xdr:col>16</xdr:col>
          <xdr:colOff>485775</xdr:colOff>
          <xdr:row>54</xdr:row>
          <xdr:rowOff>0</xdr:rowOff>
        </xdr:to>
        <xdr:sp macro="" textlink="">
          <xdr:nvSpPr>
            <xdr:cNvPr id="2532" name="Check Box 484" hidden="1">
              <a:extLst>
                <a:ext uri="{63B3BB69-23CF-44E3-9099-C40C66FF867C}">
                  <a14:compatExt spid="_x0000_s2532"/>
                </a:ext>
                <a:ext uri="{FF2B5EF4-FFF2-40B4-BE49-F238E27FC236}">
                  <a16:creationId xmlns:a16="http://schemas.microsoft.com/office/drawing/2014/main" xmlns="" id="{00000000-0008-0000-0100-0000E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52</xdr:row>
          <xdr:rowOff>161925</xdr:rowOff>
        </xdr:from>
        <xdr:to>
          <xdr:col>17</xdr:col>
          <xdr:colOff>390525</xdr:colOff>
          <xdr:row>54</xdr:row>
          <xdr:rowOff>0</xdr:rowOff>
        </xdr:to>
        <xdr:sp macro="" textlink="">
          <xdr:nvSpPr>
            <xdr:cNvPr id="2533" name="Check Box 485" hidden="1">
              <a:extLst>
                <a:ext uri="{63B3BB69-23CF-44E3-9099-C40C66FF867C}">
                  <a14:compatExt spid="_x0000_s2533"/>
                </a:ext>
                <a:ext uri="{FF2B5EF4-FFF2-40B4-BE49-F238E27FC236}">
                  <a16:creationId xmlns:a16="http://schemas.microsoft.com/office/drawing/2014/main" xmlns="" id="{00000000-0008-0000-0100-0000E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52</xdr:row>
          <xdr:rowOff>161925</xdr:rowOff>
        </xdr:from>
        <xdr:to>
          <xdr:col>18</xdr:col>
          <xdr:colOff>390525</xdr:colOff>
          <xdr:row>54</xdr:row>
          <xdr:rowOff>0</xdr:rowOff>
        </xdr:to>
        <xdr:sp macro="" textlink="">
          <xdr:nvSpPr>
            <xdr:cNvPr id="2534" name="Check Box 486" hidden="1">
              <a:extLst>
                <a:ext uri="{63B3BB69-23CF-44E3-9099-C40C66FF867C}">
                  <a14:compatExt spid="_x0000_s2534"/>
                </a:ext>
                <a:ext uri="{FF2B5EF4-FFF2-40B4-BE49-F238E27FC236}">
                  <a16:creationId xmlns:a16="http://schemas.microsoft.com/office/drawing/2014/main" xmlns="" id="{00000000-0008-0000-0100-0000E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52</xdr:row>
          <xdr:rowOff>161925</xdr:rowOff>
        </xdr:from>
        <xdr:to>
          <xdr:col>19</xdr:col>
          <xdr:colOff>390525</xdr:colOff>
          <xdr:row>54</xdr:row>
          <xdr:rowOff>0</xdr:rowOff>
        </xdr:to>
        <xdr:sp macro="" textlink="">
          <xdr:nvSpPr>
            <xdr:cNvPr id="2535" name="Check Box 487" hidden="1">
              <a:extLst>
                <a:ext uri="{63B3BB69-23CF-44E3-9099-C40C66FF867C}">
                  <a14:compatExt spid="_x0000_s2535"/>
                </a:ext>
                <a:ext uri="{FF2B5EF4-FFF2-40B4-BE49-F238E27FC236}">
                  <a16:creationId xmlns:a16="http://schemas.microsoft.com/office/drawing/2014/main" xmlns="" id="{00000000-0008-0000-0100-0000E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52</xdr:row>
          <xdr:rowOff>161925</xdr:rowOff>
        </xdr:from>
        <xdr:to>
          <xdr:col>20</xdr:col>
          <xdr:colOff>390525</xdr:colOff>
          <xdr:row>54</xdr:row>
          <xdr:rowOff>0</xdr:rowOff>
        </xdr:to>
        <xdr:sp macro="" textlink="">
          <xdr:nvSpPr>
            <xdr:cNvPr id="2536" name="Check Box 488" hidden="1">
              <a:extLst>
                <a:ext uri="{63B3BB69-23CF-44E3-9099-C40C66FF867C}">
                  <a14:compatExt spid="_x0000_s2536"/>
                </a:ext>
                <a:ext uri="{FF2B5EF4-FFF2-40B4-BE49-F238E27FC236}">
                  <a16:creationId xmlns:a16="http://schemas.microsoft.com/office/drawing/2014/main" xmlns="" id="{00000000-0008-0000-0100-0000E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53</xdr:row>
          <xdr:rowOff>161925</xdr:rowOff>
        </xdr:from>
        <xdr:to>
          <xdr:col>16</xdr:col>
          <xdr:colOff>485775</xdr:colOff>
          <xdr:row>55</xdr:row>
          <xdr:rowOff>0</xdr:rowOff>
        </xdr:to>
        <xdr:sp macro="" textlink="">
          <xdr:nvSpPr>
            <xdr:cNvPr id="2537" name="Check Box 489" hidden="1">
              <a:extLst>
                <a:ext uri="{63B3BB69-23CF-44E3-9099-C40C66FF867C}">
                  <a14:compatExt spid="_x0000_s2537"/>
                </a:ext>
                <a:ext uri="{FF2B5EF4-FFF2-40B4-BE49-F238E27FC236}">
                  <a16:creationId xmlns:a16="http://schemas.microsoft.com/office/drawing/2014/main" xmlns="" id="{00000000-0008-0000-0100-0000E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53</xdr:row>
          <xdr:rowOff>161925</xdr:rowOff>
        </xdr:from>
        <xdr:to>
          <xdr:col>17</xdr:col>
          <xdr:colOff>390525</xdr:colOff>
          <xdr:row>55</xdr:row>
          <xdr:rowOff>0</xdr:rowOff>
        </xdr:to>
        <xdr:sp macro="" textlink="">
          <xdr:nvSpPr>
            <xdr:cNvPr id="2538" name="Check Box 490" hidden="1">
              <a:extLst>
                <a:ext uri="{63B3BB69-23CF-44E3-9099-C40C66FF867C}">
                  <a14:compatExt spid="_x0000_s2538"/>
                </a:ext>
                <a:ext uri="{FF2B5EF4-FFF2-40B4-BE49-F238E27FC236}">
                  <a16:creationId xmlns:a16="http://schemas.microsoft.com/office/drawing/2014/main" xmlns="" id="{00000000-0008-0000-0100-0000E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53</xdr:row>
          <xdr:rowOff>161925</xdr:rowOff>
        </xdr:from>
        <xdr:to>
          <xdr:col>18</xdr:col>
          <xdr:colOff>390525</xdr:colOff>
          <xdr:row>55</xdr:row>
          <xdr:rowOff>0</xdr:rowOff>
        </xdr:to>
        <xdr:sp macro="" textlink="">
          <xdr:nvSpPr>
            <xdr:cNvPr id="2539" name="Check Box 491" hidden="1">
              <a:extLst>
                <a:ext uri="{63B3BB69-23CF-44E3-9099-C40C66FF867C}">
                  <a14:compatExt spid="_x0000_s2539"/>
                </a:ext>
                <a:ext uri="{FF2B5EF4-FFF2-40B4-BE49-F238E27FC236}">
                  <a16:creationId xmlns:a16="http://schemas.microsoft.com/office/drawing/2014/main" xmlns="" id="{00000000-0008-0000-0100-0000E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53</xdr:row>
          <xdr:rowOff>161925</xdr:rowOff>
        </xdr:from>
        <xdr:to>
          <xdr:col>19</xdr:col>
          <xdr:colOff>390525</xdr:colOff>
          <xdr:row>55</xdr:row>
          <xdr:rowOff>0</xdr:rowOff>
        </xdr:to>
        <xdr:sp macro="" textlink="">
          <xdr:nvSpPr>
            <xdr:cNvPr id="2540" name="Check Box 492" hidden="1">
              <a:extLst>
                <a:ext uri="{63B3BB69-23CF-44E3-9099-C40C66FF867C}">
                  <a14:compatExt spid="_x0000_s2540"/>
                </a:ext>
                <a:ext uri="{FF2B5EF4-FFF2-40B4-BE49-F238E27FC236}">
                  <a16:creationId xmlns:a16="http://schemas.microsoft.com/office/drawing/2014/main" xmlns="" id="{00000000-0008-0000-0100-0000E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53</xdr:row>
          <xdr:rowOff>161925</xdr:rowOff>
        </xdr:from>
        <xdr:to>
          <xdr:col>20</xdr:col>
          <xdr:colOff>390525</xdr:colOff>
          <xdr:row>55</xdr:row>
          <xdr:rowOff>0</xdr:rowOff>
        </xdr:to>
        <xdr:sp macro="" textlink="">
          <xdr:nvSpPr>
            <xdr:cNvPr id="2541" name="Check Box 493" hidden="1">
              <a:extLst>
                <a:ext uri="{63B3BB69-23CF-44E3-9099-C40C66FF867C}">
                  <a14:compatExt spid="_x0000_s2541"/>
                </a:ext>
                <a:ext uri="{FF2B5EF4-FFF2-40B4-BE49-F238E27FC236}">
                  <a16:creationId xmlns:a16="http://schemas.microsoft.com/office/drawing/2014/main" xmlns="" id="{00000000-0008-0000-0100-0000E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53</xdr:row>
          <xdr:rowOff>161925</xdr:rowOff>
        </xdr:from>
        <xdr:to>
          <xdr:col>16</xdr:col>
          <xdr:colOff>485775</xdr:colOff>
          <xdr:row>55</xdr:row>
          <xdr:rowOff>0</xdr:rowOff>
        </xdr:to>
        <xdr:sp macro="" textlink="">
          <xdr:nvSpPr>
            <xdr:cNvPr id="2542" name="Check Box 494" hidden="1">
              <a:extLst>
                <a:ext uri="{63B3BB69-23CF-44E3-9099-C40C66FF867C}">
                  <a14:compatExt spid="_x0000_s2542"/>
                </a:ext>
                <a:ext uri="{FF2B5EF4-FFF2-40B4-BE49-F238E27FC236}">
                  <a16:creationId xmlns:a16="http://schemas.microsoft.com/office/drawing/2014/main" xmlns="" id="{00000000-0008-0000-0100-0000E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53</xdr:row>
          <xdr:rowOff>161925</xdr:rowOff>
        </xdr:from>
        <xdr:to>
          <xdr:col>17</xdr:col>
          <xdr:colOff>390525</xdr:colOff>
          <xdr:row>55</xdr:row>
          <xdr:rowOff>0</xdr:rowOff>
        </xdr:to>
        <xdr:sp macro="" textlink="">
          <xdr:nvSpPr>
            <xdr:cNvPr id="2543" name="Check Box 495" hidden="1">
              <a:extLst>
                <a:ext uri="{63B3BB69-23CF-44E3-9099-C40C66FF867C}">
                  <a14:compatExt spid="_x0000_s2543"/>
                </a:ext>
                <a:ext uri="{FF2B5EF4-FFF2-40B4-BE49-F238E27FC236}">
                  <a16:creationId xmlns:a16="http://schemas.microsoft.com/office/drawing/2014/main" xmlns="" id="{00000000-0008-0000-0100-0000E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53</xdr:row>
          <xdr:rowOff>161925</xdr:rowOff>
        </xdr:from>
        <xdr:to>
          <xdr:col>18</xdr:col>
          <xdr:colOff>390525</xdr:colOff>
          <xdr:row>55</xdr:row>
          <xdr:rowOff>0</xdr:rowOff>
        </xdr:to>
        <xdr:sp macro="" textlink="">
          <xdr:nvSpPr>
            <xdr:cNvPr id="2544" name="Check Box 496" hidden="1">
              <a:extLst>
                <a:ext uri="{63B3BB69-23CF-44E3-9099-C40C66FF867C}">
                  <a14:compatExt spid="_x0000_s2544"/>
                </a:ext>
                <a:ext uri="{FF2B5EF4-FFF2-40B4-BE49-F238E27FC236}">
                  <a16:creationId xmlns:a16="http://schemas.microsoft.com/office/drawing/2014/main" xmlns="" id="{00000000-0008-0000-0100-0000F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53</xdr:row>
          <xdr:rowOff>161925</xdr:rowOff>
        </xdr:from>
        <xdr:to>
          <xdr:col>19</xdr:col>
          <xdr:colOff>390525</xdr:colOff>
          <xdr:row>55</xdr:row>
          <xdr:rowOff>0</xdr:rowOff>
        </xdr:to>
        <xdr:sp macro="" textlink="">
          <xdr:nvSpPr>
            <xdr:cNvPr id="2545" name="Check Box 497" hidden="1">
              <a:extLst>
                <a:ext uri="{63B3BB69-23CF-44E3-9099-C40C66FF867C}">
                  <a14:compatExt spid="_x0000_s2545"/>
                </a:ext>
                <a:ext uri="{FF2B5EF4-FFF2-40B4-BE49-F238E27FC236}">
                  <a16:creationId xmlns:a16="http://schemas.microsoft.com/office/drawing/2014/main" xmlns="" id="{00000000-0008-0000-0100-0000F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53</xdr:row>
          <xdr:rowOff>161925</xdr:rowOff>
        </xdr:from>
        <xdr:to>
          <xdr:col>20</xdr:col>
          <xdr:colOff>390525</xdr:colOff>
          <xdr:row>55</xdr:row>
          <xdr:rowOff>0</xdr:rowOff>
        </xdr:to>
        <xdr:sp macro="" textlink="">
          <xdr:nvSpPr>
            <xdr:cNvPr id="2546" name="Check Box 498" hidden="1">
              <a:extLst>
                <a:ext uri="{63B3BB69-23CF-44E3-9099-C40C66FF867C}">
                  <a14:compatExt spid="_x0000_s2546"/>
                </a:ext>
                <a:ext uri="{FF2B5EF4-FFF2-40B4-BE49-F238E27FC236}">
                  <a16:creationId xmlns:a16="http://schemas.microsoft.com/office/drawing/2014/main" xmlns="" id="{00000000-0008-0000-0100-0000F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54</xdr:row>
          <xdr:rowOff>161925</xdr:rowOff>
        </xdr:from>
        <xdr:to>
          <xdr:col>16</xdr:col>
          <xdr:colOff>485775</xdr:colOff>
          <xdr:row>56</xdr:row>
          <xdr:rowOff>0</xdr:rowOff>
        </xdr:to>
        <xdr:sp macro="" textlink="">
          <xdr:nvSpPr>
            <xdr:cNvPr id="2547" name="Check Box 499" hidden="1">
              <a:extLst>
                <a:ext uri="{63B3BB69-23CF-44E3-9099-C40C66FF867C}">
                  <a14:compatExt spid="_x0000_s2547"/>
                </a:ext>
                <a:ext uri="{FF2B5EF4-FFF2-40B4-BE49-F238E27FC236}">
                  <a16:creationId xmlns:a16="http://schemas.microsoft.com/office/drawing/2014/main" xmlns="" id="{00000000-0008-0000-0100-0000F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54</xdr:row>
          <xdr:rowOff>161925</xdr:rowOff>
        </xdr:from>
        <xdr:to>
          <xdr:col>17</xdr:col>
          <xdr:colOff>390525</xdr:colOff>
          <xdr:row>56</xdr:row>
          <xdr:rowOff>0</xdr:rowOff>
        </xdr:to>
        <xdr:sp macro="" textlink="">
          <xdr:nvSpPr>
            <xdr:cNvPr id="2548" name="Check Box 500" hidden="1">
              <a:extLst>
                <a:ext uri="{63B3BB69-23CF-44E3-9099-C40C66FF867C}">
                  <a14:compatExt spid="_x0000_s2548"/>
                </a:ext>
                <a:ext uri="{FF2B5EF4-FFF2-40B4-BE49-F238E27FC236}">
                  <a16:creationId xmlns:a16="http://schemas.microsoft.com/office/drawing/2014/main" xmlns="" id="{00000000-0008-0000-0100-0000F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54</xdr:row>
          <xdr:rowOff>161925</xdr:rowOff>
        </xdr:from>
        <xdr:to>
          <xdr:col>18</xdr:col>
          <xdr:colOff>390525</xdr:colOff>
          <xdr:row>56</xdr:row>
          <xdr:rowOff>0</xdr:rowOff>
        </xdr:to>
        <xdr:sp macro="" textlink="">
          <xdr:nvSpPr>
            <xdr:cNvPr id="2549" name="Check Box 501" hidden="1">
              <a:extLst>
                <a:ext uri="{63B3BB69-23CF-44E3-9099-C40C66FF867C}">
                  <a14:compatExt spid="_x0000_s2549"/>
                </a:ext>
                <a:ext uri="{FF2B5EF4-FFF2-40B4-BE49-F238E27FC236}">
                  <a16:creationId xmlns:a16="http://schemas.microsoft.com/office/drawing/2014/main" xmlns="" id="{00000000-0008-0000-0100-0000F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54</xdr:row>
          <xdr:rowOff>161925</xdr:rowOff>
        </xdr:from>
        <xdr:to>
          <xdr:col>19</xdr:col>
          <xdr:colOff>390525</xdr:colOff>
          <xdr:row>56</xdr:row>
          <xdr:rowOff>0</xdr:rowOff>
        </xdr:to>
        <xdr:sp macro="" textlink="">
          <xdr:nvSpPr>
            <xdr:cNvPr id="2550" name="Check Box 502" hidden="1">
              <a:extLst>
                <a:ext uri="{63B3BB69-23CF-44E3-9099-C40C66FF867C}">
                  <a14:compatExt spid="_x0000_s2550"/>
                </a:ext>
                <a:ext uri="{FF2B5EF4-FFF2-40B4-BE49-F238E27FC236}">
                  <a16:creationId xmlns:a16="http://schemas.microsoft.com/office/drawing/2014/main" xmlns="" id="{00000000-0008-0000-0100-0000F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54</xdr:row>
          <xdr:rowOff>161925</xdr:rowOff>
        </xdr:from>
        <xdr:to>
          <xdr:col>20</xdr:col>
          <xdr:colOff>390525</xdr:colOff>
          <xdr:row>56</xdr:row>
          <xdr:rowOff>0</xdr:rowOff>
        </xdr:to>
        <xdr:sp macro="" textlink="">
          <xdr:nvSpPr>
            <xdr:cNvPr id="2551" name="Check Box 503" hidden="1">
              <a:extLst>
                <a:ext uri="{63B3BB69-23CF-44E3-9099-C40C66FF867C}">
                  <a14:compatExt spid="_x0000_s2551"/>
                </a:ext>
                <a:ext uri="{FF2B5EF4-FFF2-40B4-BE49-F238E27FC236}">
                  <a16:creationId xmlns:a16="http://schemas.microsoft.com/office/drawing/2014/main" xmlns="" id="{00000000-0008-0000-0100-0000F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54</xdr:row>
          <xdr:rowOff>161925</xdr:rowOff>
        </xdr:from>
        <xdr:to>
          <xdr:col>16</xdr:col>
          <xdr:colOff>485775</xdr:colOff>
          <xdr:row>56</xdr:row>
          <xdr:rowOff>0</xdr:rowOff>
        </xdr:to>
        <xdr:sp macro="" textlink="">
          <xdr:nvSpPr>
            <xdr:cNvPr id="2552" name="Check Box 504" hidden="1">
              <a:extLst>
                <a:ext uri="{63B3BB69-23CF-44E3-9099-C40C66FF867C}">
                  <a14:compatExt spid="_x0000_s2552"/>
                </a:ext>
                <a:ext uri="{FF2B5EF4-FFF2-40B4-BE49-F238E27FC236}">
                  <a16:creationId xmlns:a16="http://schemas.microsoft.com/office/drawing/2014/main" xmlns="" id="{00000000-0008-0000-0100-0000F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54</xdr:row>
          <xdr:rowOff>161925</xdr:rowOff>
        </xdr:from>
        <xdr:to>
          <xdr:col>17</xdr:col>
          <xdr:colOff>390525</xdr:colOff>
          <xdr:row>56</xdr:row>
          <xdr:rowOff>0</xdr:rowOff>
        </xdr:to>
        <xdr:sp macro="" textlink="">
          <xdr:nvSpPr>
            <xdr:cNvPr id="2553" name="Check Box 505" hidden="1">
              <a:extLst>
                <a:ext uri="{63B3BB69-23CF-44E3-9099-C40C66FF867C}">
                  <a14:compatExt spid="_x0000_s2553"/>
                </a:ext>
                <a:ext uri="{FF2B5EF4-FFF2-40B4-BE49-F238E27FC236}">
                  <a16:creationId xmlns:a16="http://schemas.microsoft.com/office/drawing/2014/main" xmlns="" id="{00000000-0008-0000-0100-0000F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54</xdr:row>
          <xdr:rowOff>161925</xdr:rowOff>
        </xdr:from>
        <xdr:to>
          <xdr:col>18</xdr:col>
          <xdr:colOff>390525</xdr:colOff>
          <xdr:row>56</xdr:row>
          <xdr:rowOff>0</xdr:rowOff>
        </xdr:to>
        <xdr:sp macro="" textlink="">
          <xdr:nvSpPr>
            <xdr:cNvPr id="2554" name="Check Box 506" hidden="1">
              <a:extLst>
                <a:ext uri="{63B3BB69-23CF-44E3-9099-C40C66FF867C}">
                  <a14:compatExt spid="_x0000_s2554"/>
                </a:ext>
                <a:ext uri="{FF2B5EF4-FFF2-40B4-BE49-F238E27FC236}">
                  <a16:creationId xmlns:a16="http://schemas.microsoft.com/office/drawing/2014/main" xmlns="" id="{00000000-0008-0000-0100-0000F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54</xdr:row>
          <xdr:rowOff>161925</xdr:rowOff>
        </xdr:from>
        <xdr:to>
          <xdr:col>19</xdr:col>
          <xdr:colOff>390525</xdr:colOff>
          <xdr:row>56</xdr:row>
          <xdr:rowOff>0</xdr:rowOff>
        </xdr:to>
        <xdr:sp macro="" textlink="">
          <xdr:nvSpPr>
            <xdr:cNvPr id="2555" name="Check Box 507" hidden="1">
              <a:extLst>
                <a:ext uri="{63B3BB69-23CF-44E3-9099-C40C66FF867C}">
                  <a14:compatExt spid="_x0000_s2555"/>
                </a:ext>
                <a:ext uri="{FF2B5EF4-FFF2-40B4-BE49-F238E27FC236}">
                  <a16:creationId xmlns:a16="http://schemas.microsoft.com/office/drawing/2014/main" xmlns="" id="{00000000-0008-0000-0100-0000F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54</xdr:row>
          <xdr:rowOff>161925</xdr:rowOff>
        </xdr:from>
        <xdr:to>
          <xdr:col>20</xdr:col>
          <xdr:colOff>390525</xdr:colOff>
          <xdr:row>56</xdr:row>
          <xdr:rowOff>0</xdr:rowOff>
        </xdr:to>
        <xdr:sp macro="" textlink="">
          <xdr:nvSpPr>
            <xdr:cNvPr id="2556" name="Check Box 508" hidden="1">
              <a:extLst>
                <a:ext uri="{63B3BB69-23CF-44E3-9099-C40C66FF867C}">
                  <a14:compatExt spid="_x0000_s2556"/>
                </a:ext>
                <a:ext uri="{FF2B5EF4-FFF2-40B4-BE49-F238E27FC236}">
                  <a16:creationId xmlns:a16="http://schemas.microsoft.com/office/drawing/2014/main" xmlns="" id="{00000000-0008-0000-0100-0000F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55</xdr:row>
          <xdr:rowOff>161925</xdr:rowOff>
        </xdr:from>
        <xdr:to>
          <xdr:col>16</xdr:col>
          <xdr:colOff>485775</xdr:colOff>
          <xdr:row>57</xdr:row>
          <xdr:rowOff>0</xdr:rowOff>
        </xdr:to>
        <xdr:sp macro="" textlink="">
          <xdr:nvSpPr>
            <xdr:cNvPr id="2557" name="Check Box 509" hidden="1">
              <a:extLst>
                <a:ext uri="{63B3BB69-23CF-44E3-9099-C40C66FF867C}">
                  <a14:compatExt spid="_x0000_s2557"/>
                </a:ext>
                <a:ext uri="{FF2B5EF4-FFF2-40B4-BE49-F238E27FC236}">
                  <a16:creationId xmlns:a16="http://schemas.microsoft.com/office/drawing/2014/main" xmlns="" id="{00000000-0008-0000-0100-0000F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55</xdr:row>
          <xdr:rowOff>161925</xdr:rowOff>
        </xdr:from>
        <xdr:to>
          <xdr:col>17</xdr:col>
          <xdr:colOff>390525</xdr:colOff>
          <xdr:row>57</xdr:row>
          <xdr:rowOff>0</xdr:rowOff>
        </xdr:to>
        <xdr:sp macro="" textlink="">
          <xdr:nvSpPr>
            <xdr:cNvPr id="2558" name="Check Box 510" hidden="1">
              <a:extLst>
                <a:ext uri="{63B3BB69-23CF-44E3-9099-C40C66FF867C}">
                  <a14:compatExt spid="_x0000_s2558"/>
                </a:ext>
                <a:ext uri="{FF2B5EF4-FFF2-40B4-BE49-F238E27FC236}">
                  <a16:creationId xmlns:a16="http://schemas.microsoft.com/office/drawing/2014/main" xmlns="" id="{00000000-0008-0000-0100-0000F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55</xdr:row>
          <xdr:rowOff>161925</xdr:rowOff>
        </xdr:from>
        <xdr:to>
          <xdr:col>18</xdr:col>
          <xdr:colOff>390525</xdr:colOff>
          <xdr:row>57</xdr:row>
          <xdr:rowOff>0</xdr:rowOff>
        </xdr:to>
        <xdr:sp macro="" textlink="">
          <xdr:nvSpPr>
            <xdr:cNvPr id="2559" name="Check Box 511" hidden="1">
              <a:extLst>
                <a:ext uri="{63B3BB69-23CF-44E3-9099-C40C66FF867C}">
                  <a14:compatExt spid="_x0000_s2559"/>
                </a:ext>
                <a:ext uri="{FF2B5EF4-FFF2-40B4-BE49-F238E27FC236}">
                  <a16:creationId xmlns:a16="http://schemas.microsoft.com/office/drawing/2014/main" xmlns="" id="{00000000-0008-0000-0100-0000F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55</xdr:row>
          <xdr:rowOff>161925</xdr:rowOff>
        </xdr:from>
        <xdr:to>
          <xdr:col>19</xdr:col>
          <xdr:colOff>390525</xdr:colOff>
          <xdr:row>57</xdr:row>
          <xdr:rowOff>0</xdr:rowOff>
        </xdr:to>
        <xdr:sp macro="" textlink="">
          <xdr:nvSpPr>
            <xdr:cNvPr id="2560" name="Check Box 512" hidden="1">
              <a:extLst>
                <a:ext uri="{63B3BB69-23CF-44E3-9099-C40C66FF867C}">
                  <a14:compatExt spid="_x0000_s2560"/>
                </a:ext>
                <a:ext uri="{FF2B5EF4-FFF2-40B4-BE49-F238E27FC236}">
                  <a16:creationId xmlns:a16="http://schemas.microsoft.com/office/drawing/2014/main" xmlns="" id="{00000000-0008-0000-0100-00000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55</xdr:row>
          <xdr:rowOff>161925</xdr:rowOff>
        </xdr:from>
        <xdr:to>
          <xdr:col>20</xdr:col>
          <xdr:colOff>390525</xdr:colOff>
          <xdr:row>57</xdr:row>
          <xdr:rowOff>0</xdr:rowOff>
        </xdr:to>
        <xdr:sp macro="" textlink="">
          <xdr:nvSpPr>
            <xdr:cNvPr id="2561" name="Check Box 513" hidden="1">
              <a:extLst>
                <a:ext uri="{63B3BB69-23CF-44E3-9099-C40C66FF867C}">
                  <a14:compatExt spid="_x0000_s2561"/>
                </a:ext>
                <a:ext uri="{FF2B5EF4-FFF2-40B4-BE49-F238E27FC236}">
                  <a16:creationId xmlns:a16="http://schemas.microsoft.com/office/drawing/2014/main" xmlns="" id="{00000000-0008-0000-0100-00000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55</xdr:row>
          <xdr:rowOff>161925</xdr:rowOff>
        </xdr:from>
        <xdr:to>
          <xdr:col>16</xdr:col>
          <xdr:colOff>485775</xdr:colOff>
          <xdr:row>57</xdr:row>
          <xdr:rowOff>0</xdr:rowOff>
        </xdr:to>
        <xdr:sp macro="" textlink="">
          <xdr:nvSpPr>
            <xdr:cNvPr id="2562" name="Check Box 514" hidden="1">
              <a:extLst>
                <a:ext uri="{63B3BB69-23CF-44E3-9099-C40C66FF867C}">
                  <a14:compatExt spid="_x0000_s2562"/>
                </a:ext>
                <a:ext uri="{FF2B5EF4-FFF2-40B4-BE49-F238E27FC236}">
                  <a16:creationId xmlns:a16="http://schemas.microsoft.com/office/drawing/2014/main" xmlns="" id="{00000000-0008-0000-0100-00000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55</xdr:row>
          <xdr:rowOff>161925</xdr:rowOff>
        </xdr:from>
        <xdr:to>
          <xdr:col>17</xdr:col>
          <xdr:colOff>390525</xdr:colOff>
          <xdr:row>57</xdr:row>
          <xdr:rowOff>0</xdr:rowOff>
        </xdr:to>
        <xdr:sp macro="" textlink="">
          <xdr:nvSpPr>
            <xdr:cNvPr id="2563" name="Check Box 515" hidden="1">
              <a:extLst>
                <a:ext uri="{63B3BB69-23CF-44E3-9099-C40C66FF867C}">
                  <a14:compatExt spid="_x0000_s2563"/>
                </a:ext>
                <a:ext uri="{FF2B5EF4-FFF2-40B4-BE49-F238E27FC236}">
                  <a16:creationId xmlns:a16="http://schemas.microsoft.com/office/drawing/2014/main" xmlns="" id="{00000000-0008-0000-0100-00000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55</xdr:row>
          <xdr:rowOff>161925</xdr:rowOff>
        </xdr:from>
        <xdr:to>
          <xdr:col>18</xdr:col>
          <xdr:colOff>390525</xdr:colOff>
          <xdr:row>57</xdr:row>
          <xdr:rowOff>0</xdr:rowOff>
        </xdr:to>
        <xdr:sp macro="" textlink="">
          <xdr:nvSpPr>
            <xdr:cNvPr id="2564" name="Check Box 516" hidden="1">
              <a:extLst>
                <a:ext uri="{63B3BB69-23CF-44E3-9099-C40C66FF867C}">
                  <a14:compatExt spid="_x0000_s2564"/>
                </a:ext>
                <a:ext uri="{FF2B5EF4-FFF2-40B4-BE49-F238E27FC236}">
                  <a16:creationId xmlns:a16="http://schemas.microsoft.com/office/drawing/2014/main" xmlns="" id="{00000000-0008-0000-0100-00000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55</xdr:row>
          <xdr:rowOff>161925</xdr:rowOff>
        </xdr:from>
        <xdr:to>
          <xdr:col>19</xdr:col>
          <xdr:colOff>390525</xdr:colOff>
          <xdr:row>57</xdr:row>
          <xdr:rowOff>0</xdr:rowOff>
        </xdr:to>
        <xdr:sp macro="" textlink="">
          <xdr:nvSpPr>
            <xdr:cNvPr id="2565" name="Check Box 517" hidden="1">
              <a:extLst>
                <a:ext uri="{63B3BB69-23CF-44E3-9099-C40C66FF867C}">
                  <a14:compatExt spid="_x0000_s2565"/>
                </a:ext>
                <a:ext uri="{FF2B5EF4-FFF2-40B4-BE49-F238E27FC236}">
                  <a16:creationId xmlns:a16="http://schemas.microsoft.com/office/drawing/2014/main" xmlns="" id="{00000000-0008-0000-0100-00000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55</xdr:row>
          <xdr:rowOff>161925</xdr:rowOff>
        </xdr:from>
        <xdr:to>
          <xdr:col>20</xdr:col>
          <xdr:colOff>390525</xdr:colOff>
          <xdr:row>57</xdr:row>
          <xdr:rowOff>0</xdr:rowOff>
        </xdr:to>
        <xdr:sp macro="" textlink="">
          <xdr:nvSpPr>
            <xdr:cNvPr id="2566" name="Check Box 518" hidden="1">
              <a:extLst>
                <a:ext uri="{63B3BB69-23CF-44E3-9099-C40C66FF867C}">
                  <a14:compatExt spid="_x0000_s2566"/>
                </a:ext>
                <a:ext uri="{FF2B5EF4-FFF2-40B4-BE49-F238E27FC236}">
                  <a16:creationId xmlns:a16="http://schemas.microsoft.com/office/drawing/2014/main" xmlns="" id="{00000000-0008-0000-0100-00000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56</xdr:row>
          <xdr:rowOff>161925</xdr:rowOff>
        </xdr:from>
        <xdr:to>
          <xdr:col>16</xdr:col>
          <xdr:colOff>485775</xdr:colOff>
          <xdr:row>58</xdr:row>
          <xdr:rowOff>0</xdr:rowOff>
        </xdr:to>
        <xdr:sp macro="" textlink="">
          <xdr:nvSpPr>
            <xdr:cNvPr id="2567" name="Check Box 519" hidden="1">
              <a:extLst>
                <a:ext uri="{63B3BB69-23CF-44E3-9099-C40C66FF867C}">
                  <a14:compatExt spid="_x0000_s2567"/>
                </a:ext>
                <a:ext uri="{FF2B5EF4-FFF2-40B4-BE49-F238E27FC236}">
                  <a16:creationId xmlns:a16="http://schemas.microsoft.com/office/drawing/2014/main" xmlns="" id="{00000000-0008-0000-0100-00000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56</xdr:row>
          <xdr:rowOff>161925</xdr:rowOff>
        </xdr:from>
        <xdr:to>
          <xdr:col>17</xdr:col>
          <xdr:colOff>390525</xdr:colOff>
          <xdr:row>58</xdr:row>
          <xdr:rowOff>0</xdr:rowOff>
        </xdr:to>
        <xdr:sp macro="" textlink="">
          <xdr:nvSpPr>
            <xdr:cNvPr id="2568" name="Check Box 520" hidden="1">
              <a:extLst>
                <a:ext uri="{63B3BB69-23CF-44E3-9099-C40C66FF867C}">
                  <a14:compatExt spid="_x0000_s2568"/>
                </a:ext>
                <a:ext uri="{FF2B5EF4-FFF2-40B4-BE49-F238E27FC236}">
                  <a16:creationId xmlns:a16="http://schemas.microsoft.com/office/drawing/2014/main" xmlns="" id="{00000000-0008-0000-0100-00000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56</xdr:row>
          <xdr:rowOff>161925</xdr:rowOff>
        </xdr:from>
        <xdr:to>
          <xdr:col>18</xdr:col>
          <xdr:colOff>390525</xdr:colOff>
          <xdr:row>58</xdr:row>
          <xdr:rowOff>0</xdr:rowOff>
        </xdr:to>
        <xdr:sp macro="" textlink="">
          <xdr:nvSpPr>
            <xdr:cNvPr id="2569" name="Check Box 521" hidden="1">
              <a:extLst>
                <a:ext uri="{63B3BB69-23CF-44E3-9099-C40C66FF867C}">
                  <a14:compatExt spid="_x0000_s2569"/>
                </a:ext>
                <a:ext uri="{FF2B5EF4-FFF2-40B4-BE49-F238E27FC236}">
                  <a16:creationId xmlns:a16="http://schemas.microsoft.com/office/drawing/2014/main" xmlns="" id="{00000000-0008-0000-0100-00000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56</xdr:row>
          <xdr:rowOff>161925</xdr:rowOff>
        </xdr:from>
        <xdr:to>
          <xdr:col>19</xdr:col>
          <xdr:colOff>390525</xdr:colOff>
          <xdr:row>58</xdr:row>
          <xdr:rowOff>0</xdr:rowOff>
        </xdr:to>
        <xdr:sp macro="" textlink="">
          <xdr:nvSpPr>
            <xdr:cNvPr id="2570" name="Check Box 522" hidden="1">
              <a:extLst>
                <a:ext uri="{63B3BB69-23CF-44E3-9099-C40C66FF867C}">
                  <a14:compatExt spid="_x0000_s2570"/>
                </a:ext>
                <a:ext uri="{FF2B5EF4-FFF2-40B4-BE49-F238E27FC236}">
                  <a16:creationId xmlns:a16="http://schemas.microsoft.com/office/drawing/2014/main" xmlns="" id="{00000000-0008-0000-0100-00000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56</xdr:row>
          <xdr:rowOff>161925</xdr:rowOff>
        </xdr:from>
        <xdr:to>
          <xdr:col>20</xdr:col>
          <xdr:colOff>390525</xdr:colOff>
          <xdr:row>58</xdr:row>
          <xdr:rowOff>0</xdr:rowOff>
        </xdr:to>
        <xdr:sp macro="" textlink="">
          <xdr:nvSpPr>
            <xdr:cNvPr id="2571" name="Check Box 523" hidden="1">
              <a:extLst>
                <a:ext uri="{63B3BB69-23CF-44E3-9099-C40C66FF867C}">
                  <a14:compatExt spid="_x0000_s2571"/>
                </a:ext>
                <a:ext uri="{FF2B5EF4-FFF2-40B4-BE49-F238E27FC236}">
                  <a16:creationId xmlns:a16="http://schemas.microsoft.com/office/drawing/2014/main" xmlns="" id="{00000000-0008-0000-0100-00000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56</xdr:row>
          <xdr:rowOff>161925</xdr:rowOff>
        </xdr:from>
        <xdr:to>
          <xdr:col>16</xdr:col>
          <xdr:colOff>485775</xdr:colOff>
          <xdr:row>58</xdr:row>
          <xdr:rowOff>0</xdr:rowOff>
        </xdr:to>
        <xdr:sp macro="" textlink="">
          <xdr:nvSpPr>
            <xdr:cNvPr id="2572" name="Check Box 524" hidden="1">
              <a:extLst>
                <a:ext uri="{63B3BB69-23CF-44E3-9099-C40C66FF867C}">
                  <a14:compatExt spid="_x0000_s2572"/>
                </a:ext>
                <a:ext uri="{FF2B5EF4-FFF2-40B4-BE49-F238E27FC236}">
                  <a16:creationId xmlns:a16="http://schemas.microsoft.com/office/drawing/2014/main" xmlns="" id="{00000000-0008-0000-0100-00000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56</xdr:row>
          <xdr:rowOff>161925</xdr:rowOff>
        </xdr:from>
        <xdr:to>
          <xdr:col>17</xdr:col>
          <xdr:colOff>390525</xdr:colOff>
          <xdr:row>58</xdr:row>
          <xdr:rowOff>0</xdr:rowOff>
        </xdr:to>
        <xdr:sp macro="" textlink="">
          <xdr:nvSpPr>
            <xdr:cNvPr id="2573" name="Check Box 525" hidden="1">
              <a:extLst>
                <a:ext uri="{63B3BB69-23CF-44E3-9099-C40C66FF867C}">
                  <a14:compatExt spid="_x0000_s2573"/>
                </a:ext>
                <a:ext uri="{FF2B5EF4-FFF2-40B4-BE49-F238E27FC236}">
                  <a16:creationId xmlns:a16="http://schemas.microsoft.com/office/drawing/2014/main" xmlns="" id="{00000000-0008-0000-0100-00000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56</xdr:row>
          <xdr:rowOff>161925</xdr:rowOff>
        </xdr:from>
        <xdr:to>
          <xdr:col>18</xdr:col>
          <xdr:colOff>390525</xdr:colOff>
          <xdr:row>58</xdr:row>
          <xdr:rowOff>0</xdr:rowOff>
        </xdr:to>
        <xdr:sp macro="" textlink="">
          <xdr:nvSpPr>
            <xdr:cNvPr id="2574" name="Check Box 526" hidden="1">
              <a:extLst>
                <a:ext uri="{63B3BB69-23CF-44E3-9099-C40C66FF867C}">
                  <a14:compatExt spid="_x0000_s2574"/>
                </a:ext>
                <a:ext uri="{FF2B5EF4-FFF2-40B4-BE49-F238E27FC236}">
                  <a16:creationId xmlns:a16="http://schemas.microsoft.com/office/drawing/2014/main" xmlns="" id="{00000000-0008-0000-0100-00000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56</xdr:row>
          <xdr:rowOff>161925</xdr:rowOff>
        </xdr:from>
        <xdr:to>
          <xdr:col>19</xdr:col>
          <xdr:colOff>390525</xdr:colOff>
          <xdr:row>58</xdr:row>
          <xdr:rowOff>0</xdr:rowOff>
        </xdr:to>
        <xdr:sp macro="" textlink="">
          <xdr:nvSpPr>
            <xdr:cNvPr id="2575" name="Check Box 527" hidden="1">
              <a:extLst>
                <a:ext uri="{63B3BB69-23CF-44E3-9099-C40C66FF867C}">
                  <a14:compatExt spid="_x0000_s2575"/>
                </a:ext>
                <a:ext uri="{FF2B5EF4-FFF2-40B4-BE49-F238E27FC236}">
                  <a16:creationId xmlns:a16="http://schemas.microsoft.com/office/drawing/2014/main" xmlns="" id="{00000000-0008-0000-0100-00000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56</xdr:row>
          <xdr:rowOff>161925</xdr:rowOff>
        </xdr:from>
        <xdr:to>
          <xdr:col>20</xdr:col>
          <xdr:colOff>390525</xdr:colOff>
          <xdr:row>58</xdr:row>
          <xdr:rowOff>0</xdr:rowOff>
        </xdr:to>
        <xdr:sp macro="" textlink="">
          <xdr:nvSpPr>
            <xdr:cNvPr id="2576" name="Check Box 528" hidden="1">
              <a:extLst>
                <a:ext uri="{63B3BB69-23CF-44E3-9099-C40C66FF867C}">
                  <a14:compatExt spid="_x0000_s2576"/>
                </a:ext>
                <a:ext uri="{FF2B5EF4-FFF2-40B4-BE49-F238E27FC236}">
                  <a16:creationId xmlns:a16="http://schemas.microsoft.com/office/drawing/2014/main" xmlns="" id="{00000000-0008-0000-0100-00001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57</xdr:row>
          <xdr:rowOff>161925</xdr:rowOff>
        </xdr:from>
        <xdr:to>
          <xdr:col>16</xdr:col>
          <xdr:colOff>485775</xdr:colOff>
          <xdr:row>59</xdr:row>
          <xdr:rowOff>0</xdr:rowOff>
        </xdr:to>
        <xdr:sp macro="" textlink="">
          <xdr:nvSpPr>
            <xdr:cNvPr id="2577" name="Check Box 529" hidden="1">
              <a:extLst>
                <a:ext uri="{63B3BB69-23CF-44E3-9099-C40C66FF867C}">
                  <a14:compatExt spid="_x0000_s2577"/>
                </a:ext>
                <a:ext uri="{FF2B5EF4-FFF2-40B4-BE49-F238E27FC236}">
                  <a16:creationId xmlns:a16="http://schemas.microsoft.com/office/drawing/2014/main" xmlns="" id="{00000000-0008-0000-0100-00001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57</xdr:row>
          <xdr:rowOff>161925</xdr:rowOff>
        </xdr:from>
        <xdr:to>
          <xdr:col>17</xdr:col>
          <xdr:colOff>390525</xdr:colOff>
          <xdr:row>59</xdr:row>
          <xdr:rowOff>0</xdr:rowOff>
        </xdr:to>
        <xdr:sp macro="" textlink="">
          <xdr:nvSpPr>
            <xdr:cNvPr id="2578" name="Check Box 530" hidden="1">
              <a:extLst>
                <a:ext uri="{63B3BB69-23CF-44E3-9099-C40C66FF867C}">
                  <a14:compatExt spid="_x0000_s2578"/>
                </a:ext>
                <a:ext uri="{FF2B5EF4-FFF2-40B4-BE49-F238E27FC236}">
                  <a16:creationId xmlns:a16="http://schemas.microsoft.com/office/drawing/2014/main" xmlns="" id="{00000000-0008-0000-0100-00001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57</xdr:row>
          <xdr:rowOff>161925</xdr:rowOff>
        </xdr:from>
        <xdr:to>
          <xdr:col>18</xdr:col>
          <xdr:colOff>390525</xdr:colOff>
          <xdr:row>59</xdr:row>
          <xdr:rowOff>0</xdr:rowOff>
        </xdr:to>
        <xdr:sp macro="" textlink="">
          <xdr:nvSpPr>
            <xdr:cNvPr id="2579" name="Check Box 531" hidden="1">
              <a:extLst>
                <a:ext uri="{63B3BB69-23CF-44E3-9099-C40C66FF867C}">
                  <a14:compatExt spid="_x0000_s2579"/>
                </a:ext>
                <a:ext uri="{FF2B5EF4-FFF2-40B4-BE49-F238E27FC236}">
                  <a16:creationId xmlns:a16="http://schemas.microsoft.com/office/drawing/2014/main" xmlns="" id="{00000000-0008-0000-0100-00001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57</xdr:row>
          <xdr:rowOff>161925</xdr:rowOff>
        </xdr:from>
        <xdr:to>
          <xdr:col>19</xdr:col>
          <xdr:colOff>390525</xdr:colOff>
          <xdr:row>59</xdr:row>
          <xdr:rowOff>0</xdr:rowOff>
        </xdr:to>
        <xdr:sp macro="" textlink="">
          <xdr:nvSpPr>
            <xdr:cNvPr id="2580" name="Check Box 532" hidden="1">
              <a:extLst>
                <a:ext uri="{63B3BB69-23CF-44E3-9099-C40C66FF867C}">
                  <a14:compatExt spid="_x0000_s2580"/>
                </a:ext>
                <a:ext uri="{FF2B5EF4-FFF2-40B4-BE49-F238E27FC236}">
                  <a16:creationId xmlns:a16="http://schemas.microsoft.com/office/drawing/2014/main" xmlns="" id="{00000000-0008-0000-0100-00001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57</xdr:row>
          <xdr:rowOff>161925</xdr:rowOff>
        </xdr:from>
        <xdr:to>
          <xdr:col>20</xdr:col>
          <xdr:colOff>390525</xdr:colOff>
          <xdr:row>59</xdr:row>
          <xdr:rowOff>0</xdr:rowOff>
        </xdr:to>
        <xdr:sp macro="" textlink="">
          <xdr:nvSpPr>
            <xdr:cNvPr id="2581" name="Check Box 533" hidden="1">
              <a:extLst>
                <a:ext uri="{63B3BB69-23CF-44E3-9099-C40C66FF867C}">
                  <a14:compatExt spid="_x0000_s2581"/>
                </a:ext>
                <a:ext uri="{FF2B5EF4-FFF2-40B4-BE49-F238E27FC236}">
                  <a16:creationId xmlns:a16="http://schemas.microsoft.com/office/drawing/2014/main" xmlns="" id="{00000000-0008-0000-0100-00001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57</xdr:row>
          <xdr:rowOff>161925</xdr:rowOff>
        </xdr:from>
        <xdr:to>
          <xdr:col>16</xdr:col>
          <xdr:colOff>485775</xdr:colOff>
          <xdr:row>59</xdr:row>
          <xdr:rowOff>0</xdr:rowOff>
        </xdr:to>
        <xdr:sp macro="" textlink="">
          <xdr:nvSpPr>
            <xdr:cNvPr id="2582" name="Check Box 534" hidden="1">
              <a:extLst>
                <a:ext uri="{63B3BB69-23CF-44E3-9099-C40C66FF867C}">
                  <a14:compatExt spid="_x0000_s2582"/>
                </a:ext>
                <a:ext uri="{FF2B5EF4-FFF2-40B4-BE49-F238E27FC236}">
                  <a16:creationId xmlns:a16="http://schemas.microsoft.com/office/drawing/2014/main" xmlns="" id="{00000000-0008-0000-0100-00001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57</xdr:row>
          <xdr:rowOff>161925</xdr:rowOff>
        </xdr:from>
        <xdr:to>
          <xdr:col>17</xdr:col>
          <xdr:colOff>390525</xdr:colOff>
          <xdr:row>59</xdr:row>
          <xdr:rowOff>0</xdr:rowOff>
        </xdr:to>
        <xdr:sp macro="" textlink="">
          <xdr:nvSpPr>
            <xdr:cNvPr id="2583" name="Check Box 535" hidden="1">
              <a:extLst>
                <a:ext uri="{63B3BB69-23CF-44E3-9099-C40C66FF867C}">
                  <a14:compatExt spid="_x0000_s2583"/>
                </a:ext>
                <a:ext uri="{FF2B5EF4-FFF2-40B4-BE49-F238E27FC236}">
                  <a16:creationId xmlns:a16="http://schemas.microsoft.com/office/drawing/2014/main" xmlns="" id="{00000000-0008-0000-0100-00001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57</xdr:row>
          <xdr:rowOff>161925</xdr:rowOff>
        </xdr:from>
        <xdr:to>
          <xdr:col>18</xdr:col>
          <xdr:colOff>390525</xdr:colOff>
          <xdr:row>59</xdr:row>
          <xdr:rowOff>0</xdr:rowOff>
        </xdr:to>
        <xdr:sp macro="" textlink="">
          <xdr:nvSpPr>
            <xdr:cNvPr id="2584" name="Check Box 536" hidden="1">
              <a:extLst>
                <a:ext uri="{63B3BB69-23CF-44E3-9099-C40C66FF867C}">
                  <a14:compatExt spid="_x0000_s2584"/>
                </a:ext>
                <a:ext uri="{FF2B5EF4-FFF2-40B4-BE49-F238E27FC236}">
                  <a16:creationId xmlns:a16="http://schemas.microsoft.com/office/drawing/2014/main" xmlns="" id="{00000000-0008-0000-0100-00001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57</xdr:row>
          <xdr:rowOff>161925</xdr:rowOff>
        </xdr:from>
        <xdr:to>
          <xdr:col>19</xdr:col>
          <xdr:colOff>390525</xdr:colOff>
          <xdr:row>59</xdr:row>
          <xdr:rowOff>0</xdr:rowOff>
        </xdr:to>
        <xdr:sp macro="" textlink="">
          <xdr:nvSpPr>
            <xdr:cNvPr id="2585" name="Check Box 537" hidden="1">
              <a:extLst>
                <a:ext uri="{63B3BB69-23CF-44E3-9099-C40C66FF867C}">
                  <a14:compatExt spid="_x0000_s2585"/>
                </a:ext>
                <a:ext uri="{FF2B5EF4-FFF2-40B4-BE49-F238E27FC236}">
                  <a16:creationId xmlns:a16="http://schemas.microsoft.com/office/drawing/2014/main" xmlns="" id="{00000000-0008-0000-0100-00001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57</xdr:row>
          <xdr:rowOff>161925</xdr:rowOff>
        </xdr:from>
        <xdr:to>
          <xdr:col>20</xdr:col>
          <xdr:colOff>390525</xdr:colOff>
          <xdr:row>59</xdr:row>
          <xdr:rowOff>0</xdr:rowOff>
        </xdr:to>
        <xdr:sp macro="" textlink="">
          <xdr:nvSpPr>
            <xdr:cNvPr id="2586" name="Check Box 538" hidden="1">
              <a:extLst>
                <a:ext uri="{63B3BB69-23CF-44E3-9099-C40C66FF867C}">
                  <a14:compatExt spid="_x0000_s2586"/>
                </a:ext>
                <a:ext uri="{FF2B5EF4-FFF2-40B4-BE49-F238E27FC236}">
                  <a16:creationId xmlns:a16="http://schemas.microsoft.com/office/drawing/2014/main" xmlns="" id="{00000000-0008-0000-0100-00001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58</xdr:row>
          <xdr:rowOff>161925</xdr:rowOff>
        </xdr:from>
        <xdr:to>
          <xdr:col>16</xdr:col>
          <xdr:colOff>485775</xdr:colOff>
          <xdr:row>60</xdr:row>
          <xdr:rowOff>0</xdr:rowOff>
        </xdr:to>
        <xdr:sp macro="" textlink="">
          <xdr:nvSpPr>
            <xdr:cNvPr id="2587" name="Check Box 539" hidden="1">
              <a:extLst>
                <a:ext uri="{63B3BB69-23CF-44E3-9099-C40C66FF867C}">
                  <a14:compatExt spid="_x0000_s2587"/>
                </a:ext>
                <a:ext uri="{FF2B5EF4-FFF2-40B4-BE49-F238E27FC236}">
                  <a16:creationId xmlns:a16="http://schemas.microsoft.com/office/drawing/2014/main" xmlns="" id="{00000000-0008-0000-0100-00001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58</xdr:row>
          <xdr:rowOff>161925</xdr:rowOff>
        </xdr:from>
        <xdr:to>
          <xdr:col>17</xdr:col>
          <xdr:colOff>390525</xdr:colOff>
          <xdr:row>60</xdr:row>
          <xdr:rowOff>0</xdr:rowOff>
        </xdr:to>
        <xdr:sp macro="" textlink="">
          <xdr:nvSpPr>
            <xdr:cNvPr id="2588" name="Check Box 540" hidden="1">
              <a:extLst>
                <a:ext uri="{63B3BB69-23CF-44E3-9099-C40C66FF867C}">
                  <a14:compatExt spid="_x0000_s2588"/>
                </a:ext>
                <a:ext uri="{FF2B5EF4-FFF2-40B4-BE49-F238E27FC236}">
                  <a16:creationId xmlns:a16="http://schemas.microsoft.com/office/drawing/2014/main" xmlns="" id="{00000000-0008-0000-0100-00001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58</xdr:row>
          <xdr:rowOff>161925</xdr:rowOff>
        </xdr:from>
        <xdr:to>
          <xdr:col>18</xdr:col>
          <xdr:colOff>390525</xdr:colOff>
          <xdr:row>60</xdr:row>
          <xdr:rowOff>0</xdr:rowOff>
        </xdr:to>
        <xdr:sp macro="" textlink="">
          <xdr:nvSpPr>
            <xdr:cNvPr id="2589" name="Check Box 541" hidden="1">
              <a:extLst>
                <a:ext uri="{63B3BB69-23CF-44E3-9099-C40C66FF867C}">
                  <a14:compatExt spid="_x0000_s2589"/>
                </a:ext>
                <a:ext uri="{FF2B5EF4-FFF2-40B4-BE49-F238E27FC236}">
                  <a16:creationId xmlns:a16="http://schemas.microsoft.com/office/drawing/2014/main" xmlns="" id="{00000000-0008-0000-0100-00001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58</xdr:row>
          <xdr:rowOff>161925</xdr:rowOff>
        </xdr:from>
        <xdr:to>
          <xdr:col>19</xdr:col>
          <xdr:colOff>390525</xdr:colOff>
          <xdr:row>60</xdr:row>
          <xdr:rowOff>0</xdr:rowOff>
        </xdr:to>
        <xdr:sp macro="" textlink="">
          <xdr:nvSpPr>
            <xdr:cNvPr id="2590" name="Check Box 542" hidden="1">
              <a:extLst>
                <a:ext uri="{63B3BB69-23CF-44E3-9099-C40C66FF867C}">
                  <a14:compatExt spid="_x0000_s2590"/>
                </a:ext>
                <a:ext uri="{FF2B5EF4-FFF2-40B4-BE49-F238E27FC236}">
                  <a16:creationId xmlns:a16="http://schemas.microsoft.com/office/drawing/2014/main" xmlns="" id="{00000000-0008-0000-0100-00001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58</xdr:row>
          <xdr:rowOff>161925</xdr:rowOff>
        </xdr:from>
        <xdr:to>
          <xdr:col>20</xdr:col>
          <xdr:colOff>390525</xdr:colOff>
          <xdr:row>60</xdr:row>
          <xdr:rowOff>0</xdr:rowOff>
        </xdr:to>
        <xdr:sp macro="" textlink="">
          <xdr:nvSpPr>
            <xdr:cNvPr id="2591" name="Check Box 543" hidden="1">
              <a:extLst>
                <a:ext uri="{63B3BB69-23CF-44E3-9099-C40C66FF867C}">
                  <a14:compatExt spid="_x0000_s2591"/>
                </a:ext>
                <a:ext uri="{FF2B5EF4-FFF2-40B4-BE49-F238E27FC236}">
                  <a16:creationId xmlns:a16="http://schemas.microsoft.com/office/drawing/2014/main" xmlns="" id="{00000000-0008-0000-0100-00001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58</xdr:row>
          <xdr:rowOff>161925</xdr:rowOff>
        </xdr:from>
        <xdr:to>
          <xdr:col>16</xdr:col>
          <xdr:colOff>485775</xdr:colOff>
          <xdr:row>60</xdr:row>
          <xdr:rowOff>0</xdr:rowOff>
        </xdr:to>
        <xdr:sp macro="" textlink="">
          <xdr:nvSpPr>
            <xdr:cNvPr id="2592" name="Check Box 544" hidden="1">
              <a:extLst>
                <a:ext uri="{63B3BB69-23CF-44E3-9099-C40C66FF867C}">
                  <a14:compatExt spid="_x0000_s2592"/>
                </a:ext>
                <a:ext uri="{FF2B5EF4-FFF2-40B4-BE49-F238E27FC236}">
                  <a16:creationId xmlns:a16="http://schemas.microsoft.com/office/drawing/2014/main" xmlns="" id="{00000000-0008-0000-0100-00002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58</xdr:row>
          <xdr:rowOff>161925</xdr:rowOff>
        </xdr:from>
        <xdr:to>
          <xdr:col>17</xdr:col>
          <xdr:colOff>390525</xdr:colOff>
          <xdr:row>60</xdr:row>
          <xdr:rowOff>0</xdr:rowOff>
        </xdr:to>
        <xdr:sp macro="" textlink="">
          <xdr:nvSpPr>
            <xdr:cNvPr id="2593" name="Check Box 545" hidden="1">
              <a:extLst>
                <a:ext uri="{63B3BB69-23CF-44E3-9099-C40C66FF867C}">
                  <a14:compatExt spid="_x0000_s2593"/>
                </a:ext>
                <a:ext uri="{FF2B5EF4-FFF2-40B4-BE49-F238E27FC236}">
                  <a16:creationId xmlns:a16="http://schemas.microsoft.com/office/drawing/2014/main" xmlns="" id="{00000000-0008-0000-0100-00002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58</xdr:row>
          <xdr:rowOff>161925</xdr:rowOff>
        </xdr:from>
        <xdr:to>
          <xdr:col>18</xdr:col>
          <xdr:colOff>390525</xdr:colOff>
          <xdr:row>60</xdr:row>
          <xdr:rowOff>0</xdr:rowOff>
        </xdr:to>
        <xdr:sp macro="" textlink="">
          <xdr:nvSpPr>
            <xdr:cNvPr id="2594" name="Check Box 546" hidden="1">
              <a:extLst>
                <a:ext uri="{63B3BB69-23CF-44E3-9099-C40C66FF867C}">
                  <a14:compatExt spid="_x0000_s2594"/>
                </a:ext>
                <a:ext uri="{FF2B5EF4-FFF2-40B4-BE49-F238E27FC236}">
                  <a16:creationId xmlns:a16="http://schemas.microsoft.com/office/drawing/2014/main" xmlns="" id="{00000000-0008-0000-0100-00002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58</xdr:row>
          <xdr:rowOff>161925</xdr:rowOff>
        </xdr:from>
        <xdr:to>
          <xdr:col>19</xdr:col>
          <xdr:colOff>390525</xdr:colOff>
          <xdr:row>60</xdr:row>
          <xdr:rowOff>0</xdr:rowOff>
        </xdr:to>
        <xdr:sp macro="" textlink="">
          <xdr:nvSpPr>
            <xdr:cNvPr id="2595" name="Check Box 547" hidden="1">
              <a:extLst>
                <a:ext uri="{63B3BB69-23CF-44E3-9099-C40C66FF867C}">
                  <a14:compatExt spid="_x0000_s2595"/>
                </a:ext>
                <a:ext uri="{FF2B5EF4-FFF2-40B4-BE49-F238E27FC236}">
                  <a16:creationId xmlns:a16="http://schemas.microsoft.com/office/drawing/2014/main" xmlns="" id="{00000000-0008-0000-0100-00002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58</xdr:row>
          <xdr:rowOff>161925</xdr:rowOff>
        </xdr:from>
        <xdr:to>
          <xdr:col>20</xdr:col>
          <xdr:colOff>390525</xdr:colOff>
          <xdr:row>60</xdr:row>
          <xdr:rowOff>0</xdr:rowOff>
        </xdr:to>
        <xdr:sp macro="" textlink="">
          <xdr:nvSpPr>
            <xdr:cNvPr id="2596" name="Check Box 548" hidden="1">
              <a:extLst>
                <a:ext uri="{63B3BB69-23CF-44E3-9099-C40C66FF867C}">
                  <a14:compatExt spid="_x0000_s2596"/>
                </a:ext>
                <a:ext uri="{FF2B5EF4-FFF2-40B4-BE49-F238E27FC236}">
                  <a16:creationId xmlns:a16="http://schemas.microsoft.com/office/drawing/2014/main" xmlns="" id="{00000000-0008-0000-0100-00002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59</xdr:row>
          <xdr:rowOff>161925</xdr:rowOff>
        </xdr:from>
        <xdr:to>
          <xdr:col>16</xdr:col>
          <xdr:colOff>485775</xdr:colOff>
          <xdr:row>61</xdr:row>
          <xdr:rowOff>0</xdr:rowOff>
        </xdr:to>
        <xdr:sp macro="" textlink="">
          <xdr:nvSpPr>
            <xdr:cNvPr id="2597" name="Check Box 549" hidden="1">
              <a:extLst>
                <a:ext uri="{63B3BB69-23CF-44E3-9099-C40C66FF867C}">
                  <a14:compatExt spid="_x0000_s2597"/>
                </a:ext>
                <a:ext uri="{FF2B5EF4-FFF2-40B4-BE49-F238E27FC236}">
                  <a16:creationId xmlns:a16="http://schemas.microsoft.com/office/drawing/2014/main" xmlns="" id="{00000000-0008-0000-0100-00002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59</xdr:row>
          <xdr:rowOff>161925</xdr:rowOff>
        </xdr:from>
        <xdr:to>
          <xdr:col>17</xdr:col>
          <xdr:colOff>390525</xdr:colOff>
          <xdr:row>61</xdr:row>
          <xdr:rowOff>0</xdr:rowOff>
        </xdr:to>
        <xdr:sp macro="" textlink="">
          <xdr:nvSpPr>
            <xdr:cNvPr id="2598" name="Check Box 550" hidden="1">
              <a:extLst>
                <a:ext uri="{63B3BB69-23CF-44E3-9099-C40C66FF867C}">
                  <a14:compatExt spid="_x0000_s2598"/>
                </a:ext>
                <a:ext uri="{FF2B5EF4-FFF2-40B4-BE49-F238E27FC236}">
                  <a16:creationId xmlns:a16="http://schemas.microsoft.com/office/drawing/2014/main" xmlns="" id="{00000000-0008-0000-0100-00002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59</xdr:row>
          <xdr:rowOff>161925</xdr:rowOff>
        </xdr:from>
        <xdr:to>
          <xdr:col>18</xdr:col>
          <xdr:colOff>390525</xdr:colOff>
          <xdr:row>61</xdr:row>
          <xdr:rowOff>0</xdr:rowOff>
        </xdr:to>
        <xdr:sp macro="" textlink="">
          <xdr:nvSpPr>
            <xdr:cNvPr id="2599" name="Check Box 551" hidden="1">
              <a:extLst>
                <a:ext uri="{63B3BB69-23CF-44E3-9099-C40C66FF867C}">
                  <a14:compatExt spid="_x0000_s2599"/>
                </a:ext>
                <a:ext uri="{FF2B5EF4-FFF2-40B4-BE49-F238E27FC236}">
                  <a16:creationId xmlns:a16="http://schemas.microsoft.com/office/drawing/2014/main" xmlns="" id="{00000000-0008-0000-0100-00002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59</xdr:row>
          <xdr:rowOff>161925</xdr:rowOff>
        </xdr:from>
        <xdr:to>
          <xdr:col>19</xdr:col>
          <xdr:colOff>390525</xdr:colOff>
          <xdr:row>61</xdr:row>
          <xdr:rowOff>0</xdr:rowOff>
        </xdr:to>
        <xdr:sp macro="" textlink="">
          <xdr:nvSpPr>
            <xdr:cNvPr id="2600" name="Check Box 552" hidden="1">
              <a:extLst>
                <a:ext uri="{63B3BB69-23CF-44E3-9099-C40C66FF867C}">
                  <a14:compatExt spid="_x0000_s2600"/>
                </a:ext>
                <a:ext uri="{FF2B5EF4-FFF2-40B4-BE49-F238E27FC236}">
                  <a16:creationId xmlns:a16="http://schemas.microsoft.com/office/drawing/2014/main" xmlns="" id="{00000000-0008-0000-0100-00002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59</xdr:row>
          <xdr:rowOff>161925</xdr:rowOff>
        </xdr:from>
        <xdr:to>
          <xdr:col>20</xdr:col>
          <xdr:colOff>390525</xdr:colOff>
          <xdr:row>61</xdr:row>
          <xdr:rowOff>0</xdr:rowOff>
        </xdr:to>
        <xdr:sp macro="" textlink="">
          <xdr:nvSpPr>
            <xdr:cNvPr id="2601" name="Check Box 553" hidden="1">
              <a:extLst>
                <a:ext uri="{63B3BB69-23CF-44E3-9099-C40C66FF867C}">
                  <a14:compatExt spid="_x0000_s2601"/>
                </a:ext>
                <a:ext uri="{FF2B5EF4-FFF2-40B4-BE49-F238E27FC236}">
                  <a16:creationId xmlns:a16="http://schemas.microsoft.com/office/drawing/2014/main" xmlns="" id="{00000000-0008-0000-0100-00002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59</xdr:row>
          <xdr:rowOff>161925</xdr:rowOff>
        </xdr:from>
        <xdr:to>
          <xdr:col>16</xdr:col>
          <xdr:colOff>485775</xdr:colOff>
          <xdr:row>61</xdr:row>
          <xdr:rowOff>0</xdr:rowOff>
        </xdr:to>
        <xdr:sp macro="" textlink="">
          <xdr:nvSpPr>
            <xdr:cNvPr id="2602" name="Check Box 554" hidden="1">
              <a:extLst>
                <a:ext uri="{63B3BB69-23CF-44E3-9099-C40C66FF867C}">
                  <a14:compatExt spid="_x0000_s2602"/>
                </a:ext>
                <a:ext uri="{FF2B5EF4-FFF2-40B4-BE49-F238E27FC236}">
                  <a16:creationId xmlns:a16="http://schemas.microsoft.com/office/drawing/2014/main" xmlns="" id="{00000000-0008-0000-0100-00002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59</xdr:row>
          <xdr:rowOff>161925</xdr:rowOff>
        </xdr:from>
        <xdr:to>
          <xdr:col>17</xdr:col>
          <xdr:colOff>390525</xdr:colOff>
          <xdr:row>61</xdr:row>
          <xdr:rowOff>0</xdr:rowOff>
        </xdr:to>
        <xdr:sp macro="" textlink="">
          <xdr:nvSpPr>
            <xdr:cNvPr id="2603" name="Check Box 555" hidden="1">
              <a:extLst>
                <a:ext uri="{63B3BB69-23CF-44E3-9099-C40C66FF867C}">
                  <a14:compatExt spid="_x0000_s2603"/>
                </a:ext>
                <a:ext uri="{FF2B5EF4-FFF2-40B4-BE49-F238E27FC236}">
                  <a16:creationId xmlns:a16="http://schemas.microsoft.com/office/drawing/2014/main" xmlns="" id="{00000000-0008-0000-0100-00002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59</xdr:row>
          <xdr:rowOff>161925</xdr:rowOff>
        </xdr:from>
        <xdr:to>
          <xdr:col>18</xdr:col>
          <xdr:colOff>390525</xdr:colOff>
          <xdr:row>61</xdr:row>
          <xdr:rowOff>0</xdr:rowOff>
        </xdr:to>
        <xdr:sp macro="" textlink="">
          <xdr:nvSpPr>
            <xdr:cNvPr id="2604" name="Check Box 556" hidden="1">
              <a:extLst>
                <a:ext uri="{63B3BB69-23CF-44E3-9099-C40C66FF867C}">
                  <a14:compatExt spid="_x0000_s2604"/>
                </a:ext>
                <a:ext uri="{FF2B5EF4-FFF2-40B4-BE49-F238E27FC236}">
                  <a16:creationId xmlns:a16="http://schemas.microsoft.com/office/drawing/2014/main" xmlns="" id="{00000000-0008-0000-0100-00002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59</xdr:row>
          <xdr:rowOff>161925</xdr:rowOff>
        </xdr:from>
        <xdr:to>
          <xdr:col>19</xdr:col>
          <xdr:colOff>390525</xdr:colOff>
          <xdr:row>61</xdr:row>
          <xdr:rowOff>0</xdr:rowOff>
        </xdr:to>
        <xdr:sp macro="" textlink="">
          <xdr:nvSpPr>
            <xdr:cNvPr id="2605" name="Check Box 557" hidden="1">
              <a:extLst>
                <a:ext uri="{63B3BB69-23CF-44E3-9099-C40C66FF867C}">
                  <a14:compatExt spid="_x0000_s2605"/>
                </a:ext>
                <a:ext uri="{FF2B5EF4-FFF2-40B4-BE49-F238E27FC236}">
                  <a16:creationId xmlns:a16="http://schemas.microsoft.com/office/drawing/2014/main" xmlns="" id="{00000000-0008-0000-0100-00002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59</xdr:row>
          <xdr:rowOff>161925</xdr:rowOff>
        </xdr:from>
        <xdr:to>
          <xdr:col>20</xdr:col>
          <xdr:colOff>390525</xdr:colOff>
          <xdr:row>61</xdr:row>
          <xdr:rowOff>0</xdr:rowOff>
        </xdr:to>
        <xdr:sp macro="" textlink="">
          <xdr:nvSpPr>
            <xdr:cNvPr id="2606" name="Check Box 558" hidden="1">
              <a:extLst>
                <a:ext uri="{63B3BB69-23CF-44E3-9099-C40C66FF867C}">
                  <a14:compatExt spid="_x0000_s2606"/>
                </a:ext>
                <a:ext uri="{FF2B5EF4-FFF2-40B4-BE49-F238E27FC236}">
                  <a16:creationId xmlns:a16="http://schemas.microsoft.com/office/drawing/2014/main" xmlns="" id="{00000000-0008-0000-0100-00002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60</xdr:row>
          <xdr:rowOff>161925</xdr:rowOff>
        </xdr:from>
        <xdr:to>
          <xdr:col>16</xdr:col>
          <xdr:colOff>485775</xdr:colOff>
          <xdr:row>62</xdr:row>
          <xdr:rowOff>0</xdr:rowOff>
        </xdr:to>
        <xdr:sp macro="" textlink="">
          <xdr:nvSpPr>
            <xdr:cNvPr id="2607" name="Check Box 559" hidden="1">
              <a:extLst>
                <a:ext uri="{63B3BB69-23CF-44E3-9099-C40C66FF867C}">
                  <a14:compatExt spid="_x0000_s2607"/>
                </a:ext>
                <a:ext uri="{FF2B5EF4-FFF2-40B4-BE49-F238E27FC236}">
                  <a16:creationId xmlns:a16="http://schemas.microsoft.com/office/drawing/2014/main" xmlns="" id="{00000000-0008-0000-0100-00002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60</xdr:row>
          <xdr:rowOff>161925</xdr:rowOff>
        </xdr:from>
        <xdr:to>
          <xdr:col>17</xdr:col>
          <xdr:colOff>390525</xdr:colOff>
          <xdr:row>62</xdr:row>
          <xdr:rowOff>0</xdr:rowOff>
        </xdr:to>
        <xdr:sp macro="" textlink="">
          <xdr:nvSpPr>
            <xdr:cNvPr id="2608" name="Check Box 560" hidden="1">
              <a:extLst>
                <a:ext uri="{63B3BB69-23CF-44E3-9099-C40C66FF867C}">
                  <a14:compatExt spid="_x0000_s2608"/>
                </a:ext>
                <a:ext uri="{FF2B5EF4-FFF2-40B4-BE49-F238E27FC236}">
                  <a16:creationId xmlns:a16="http://schemas.microsoft.com/office/drawing/2014/main" xmlns="" id="{00000000-0008-0000-0100-00003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60</xdr:row>
          <xdr:rowOff>161925</xdr:rowOff>
        </xdr:from>
        <xdr:to>
          <xdr:col>18</xdr:col>
          <xdr:colOff>390525</xdr:colOff>
          <xdr:row>62</xdr:row>
          <xdr:rowOff>0</xdr:rowOff>
        </xdr:to>
        <xdr:sp macro="" textlink="">
          <xdr:nvSpPr>
            <xdr:cNvPr id="2609" name="Check Box 561" hidden="1">
              <a:extLst>
                <a:ext uri="{63B3BB69-23CF-44E3-9099-C40C66FF867C}">
                  <a14:compatExt spid="_x0000_s2609"/>
                </a:ext>
                <a:ext uri="{FF2B5EF4-FFF2-40B4-BE49-F238E27FC236}">
                  <a16:creationId xmlns:a16="http://schemas.microsoft.com/office/drawing/2014/main" xmlns="" id="{00000000-0008-0000-0100-00003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60</xdr:row>
          <xdr:rowOff>161925</xdr:rowOff>
        </xdr:from>
        <xdr:to>
          <xdr:col>19</xdr:col>
          <xdr:colOff>390525</xdr:colOff>
          <xdr:row>62</xdr:row>
          <xdr:rowOff>0</xdr:rowOff>
        </xdr:to>
        <xdr:sp macro="" textlink="">
          <xdr:nvSpPr>
            <xdr:cNvPr id="2610" name="Check Box 562" hidden="1">
              <a:extLst>
                <a:ext uri="{63B3BB69-23CF-44E3-9099-C40C66FF867C}">
                  <a14:compatExt spid="_x0000_s2610"/>
                </a:ext>
                <a:ext uri="{FF2B5EF4-FFF2-40B4-BE49-F238E27FC236}">
                  <a16:creationId xmlns:a16="http://schemas.microsoft.com/office/drawing/2014/main" xmlns="" id="{00000000-0008-0000-0100-00003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60</xdr:row>
          <xdr:rowOff>161925</xdr:rowOff>
        </xdr:from>
        <xdr:to>
          <xdr:col>20</xdr:col>
          <xdr:colOff>390525</xdr:colOff>
          <xdr:row>62</xdr:row>
          <xdr:rowOff>0</xdr:rowOff>
        </xdr:to>
        <xdr:sp macro="" textlink="">
          <xdr:nvSpPr>
            <xdr:cNvPr id="2611" name="Check Box 563" hidden="1">
              <a:extLst>
                <a:ext uri="{63B3BB69-23CF-44E3-9099-C40C66FF867C}">
                  <a14:compatExt spid="_x0000_s2611"/>
                </a:ext>
                <a:ext uri="{FF2B5EF4-FFF2-40B4-BE49-F238E27FC236}">
                  <a16:creationId xmlns:a16="http://schemas.microsoft.com/office/drawing/2014/main" xmlns="" id="{00000000-0008-0000-0100-00003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60</xdr:row>
          <xdr:rowOff>161925</xdr:rowOff>
        </xdr:from>
        <xdr:to>
          <xdr:col>16</xdr:col>
          <xdr:colOff>485775</xdr:colOff>
          <xdr:row>62</xdr:row>
          <xdr:rowOff>0</xdr:rowOff>
        </xdr:to>
        <xdr:sp macro="" textlink="">
          <xdr:nvSpPr>
            <xdr:cNvPr id="2612" name="Check Box 564" hidden="1">
              <a:extLst>
                <a:ext uri="{63B3BB69-23CF-44E3-9099-C40C66FF867C}">
                  <a14:compatExt spid="_x0000_s2612"/>
                </a:ext>
                <a:ext uri="{FF2B5EF4-FFF2-40B4-BE49-F238E27FC236}">
                  <a16:creationId xmlns:a16="http://schemas.microsoft.com/office/drawing/2014/main" xmlns="" id="{00000000-0008-0000-0100-00003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60</xdr:row>
          <xdr:rowOff>161925</xdr:rowOff>
        </xdr:from>
        <xdr:to>
          <xdr:col>17</xdr:col>
          <xdr:colOff>390525</xdr:colOff>
          <xdr:row>62</xdr:row>
          <xdr:rowOff>0</xdr:rowOff>
        </xdr:to>
        <xdr:sp macro="" textlink="">
          <xdr:nvSpPr>
            <xdr:cNvPr id="2613" name="Check Box 565" hidden="1">
              <a:extLst>
                <a:ext uri="{63B3BB69-23CF-44E3-9099-C40C66FF867C}">
                  <a14:compatExt spid="_x0000_s2613"/>
                </a:ext>
                <a:ext uri="{FF2B5EF4-FFF2-40B4-BE49-F238E27FC236}">
                  <a16:creationId xmlns:a16="http://schemas.microsoft.com/office/drawing/2014/main" xmlns="" id="{00000000-0008-0000-0100-00003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60</xdr:row>
          <xdr:rowOff>161925</xdr:rowOff>
        </xdr:from>
        <xdr:to>
          <xdr:col>18</xdr:col>
          <xdr:colOff>390525</xdr:colOff>
          <xdr:row>62</xdr:row>
          <xdr:rowOff>0</xdr:rowOff>
        </xdr:to>
        <xdr:sp macro="" textlink="">
          <xdr:nvSpPr>
            <xdr:cNvPr id="2614" name="Check Box 566" hidden="1">
              <a:extLst>
                <a:ext uri="{63B3BB69-23CF-44E3-9099-C40C66FF867C}">
                  <a14:compatExt spid="_x0000_s2614"/>
                </a:ext>
                <a:ext uri="{FF2B5EF4-FFF2-40B4-BE49-F238E27FC236}">
                  <a16:creationId xmlns:a16="http://schemas.microsoft.com/office/drawing/2014/main" xmlns="" id="{00000000-0008-0000-0100-00003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60</xdr:row>
          <xdr:rowOff>161925</xdr:rowOff>
        </xdr:from>
        <xdr:to>
          <xdr:col>19</xdr:col>
          <xdr:colOff>390525</xdr:colOff>
          <xdr:row>62</xdr:row>
          <xdr:rowOff>0</xdr:rowOff>
        </xdr:to>
        <xdr:sp macro="" textlink="">
          <xdr:nvSpPr>
            <xdr:cNvPr id="2615" name="Check Box 567" hidden="1">
              <a:extLst>
                <a:ext uri="{63B3BB69-23CF-44E3-9099-C40C66FF867C}">
                  <a14:compatExt spid="_x0000_s2615"/>
                </a:ext>
                <a:ext uri="{FF2B5EF4-FFF2-40B4-BE49-F238E27FC236}">
                  <a16:creationId xmlns:a16="http://schemas.microsoft.com/office/drawing/2014/main" xmlns="" id="{00000000-0008-0000-0100-00003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60</xdr:row>
          <xdr:rowOff>161925</xdr:rowOff>
        </xdr:from>
        <xdr:to>
          <xdr:col>20</xdr:col>
          <xdr:colOff>390525</xdr:colOff>
          <xdr:row>62</xdr:row>
          <xdr:rowOff>0</xdr:rowOff>
        </xdr:to>
        <xdr:sp macro="" textlink="">
          <xdr:nvSpPr>
            <xdr:cNvPr id="2616" name="Check Box 568" hidden="1">
              <a:extLst>
                <a:ext uri="{63B3BB69-23CF-44E3-9099-C40C66FF867C}">
                  <a14:compatExt spid="_x0000_s2616"/>
                </a:ext>
                <a:ext uri="{FF2B5EF4-FFF2-40B4-BE49-F238E27FC236}">
                  <a16:creationId xmlns:a16="http://schemas.microsoft.com/office/drawing/2014/main" xmlns="" id="{00000000-0008-0000-0100-00003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61</xdr:row>
          <xdr:rowOff>161925</xdr:rowOff>
        </xdr:from>
        <xdr:to>
          <xdr:col>16</xdr:col>
          <xdr:colOff>485775</xdr:colOff>
          <xdr:row>63</xdr:row>
          <xdr:rowOff>0</xdr:rowOff>
        </xdr:to>
        <xdr:sp macro="" textlink="">
          <xdr:nvSpPr>
            <xdr:cNvPr id="2617" name="Check Box 569" hidden="1">
              <a:extLst>
                <a:ext uri="{63B3BB69-23CF-44E3-9099-C40C66FF867C}">
                  <a14:compatExt spid="_x0000_s2617"/>
                </a:ext>
                <a:ext uri="{FF2B5EF4-FFF2-40B4-BE49-F238E27FC236}">
                  <a16:creationId xmlns:a16="http://schemas.microsoft.com/office/drawing/2014/main" xmlns="" id="{00000000-0008-0000-0100-00003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61</xdr:row>
          <xdr:rowOff>161925</xdr:rowOff>
        </xdr:from>
        <xdr:to>
          <xdr:col>17</xdr:col>
          <xdr:colOff>390525</xdr:colOff>
          <xdr:row>63</xdr:row>
          <xdr:rowOff>0</xdr:rowOff>
        </xdr:to>
        <xdr:sp macro="" textlink="">
          <xdr:nvSpPr>
            <xdr:cNvPr id="2618" name="Check Box 570" hidden="1">
              <a:extLst>
                <a:ext uri="{63B3BB69-23CF-44E3-9099-C40C66FF867C}">
                  <a14:compatExt spid="_x0000_s2618"/>
                </a:ext>
                <a:ext uri="{FF2B5EF4-FFF2-40B4-BE49-F238E27FC236}">
                  <a16:creationId xmlns:a16="http://schemas.microsoft.com/office/drawing/2014/main" xmlns="" id="{00000000-0008-0000-0100-00003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61</xdr:row>
          <xdr:rowOff>161925</xdr:rowOff>
        </xdr:from>
        <xdr:to>
          <xdr:col>18</xdr:col>
          <xdr:colOff>390525</xdr:colOff>
          <xdr:row>63</xdr:row>
          <xdr:rowOff>0</xdr:rowOff>
        </xdr:to>
        <xdr:sp macro="" textlink="">
          <xdr:nvSpPr>
            <xdr:cNvPr id="2619" name="Check Box 571" hidden="1">
              <a:extLst>
                <a:ext uri="{63B3BB69-23CF-44E3-9099-C40C66FF867C}">
                  <a14:compatExt spid="_x0000_s2619"/>
                </a:ext>
                <a:ext uri="{FF2B5EF4-FFF2-40B4-BE49-F238E27FC236}">
                  <a16:creationId xmlns:a16="http://schemas.microsoft.com/office/drawing/2014/main" xmlns="" id="{00000000-0008-0000-0100-00003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61</xdr:row>
          <xdr:rowOff>161925</xdr:rowOff>
        </xdr:from>
        <xdr:to>
          <xdr:col>19</xdr:col>
          <xdr:colOff>390525</xdr:colOff>
          <xdr:row>63</xdr:row>
          <xdr:rowOff>0</xdr:rowOff>
        </xdr:to>
        <xdr:sp macro="" textlink="">
          <xdr:nvSpPr>
            <xdr:cNvPr id="2620" name="Check Box 572" hidden="1">
              <a:extLst>
                <a:ext uri="{63B3BB69-23CF-44E3-9099-C40C66FF867C}">
                  <a14:compatExt spid="_x0000_s2620"/>
                </a:ext>
                <a:ext uri="{FF2B5EF4-FFF2-40B4-BE49-F238E27FC236}">
                  <a16:creationId xmlns:a16="http://schemas.microsoft.com/office/drawing/2014/main" xmlns="" id="{00000000-0008-0000-0100-00003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61</xdr:row>
          <xdr:rowOff>161925</xdr:rowOff>
        </xdr:from>
        <xdr:to>
          <xdr:col>20</xdr:col>
          <xdr:colOff>390525</xdr:colOff>
          <xdr:row>63</xdr:row>
          <xdr:rowOff>0</xdr:rowOff>
        </xdr:to>
        <xdr:sp macro="" textlink="">
          <xdr:nvSpPr>
            <xdr:cNvPr id="2621" name="Check Box 573" hidden="1">
              <a:extLst>
                <a:ext uri="{63B3BB69-23CF-44E3-9099-C40C66FF867C}">
                  <a14:compatExt spid="_x0000_s2621"/>
                </a:ext>
                <a:ext uri="{FF2B5EF4-FFF2-40B4-BE49-F238E27FC236}">
                  <a16:creationId xmlns:a16="http://schemas.microsoft.com/office/drawing/2014/main" xmlns="" id="{00000000-0008-0000-0100-00003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61</xdr:row>
          <xdr:rowOff>161925</xdr:rowOff>
        </xdr:from>
        <xdr:to>
          <xdr:col>16</xdr:col>
          <xdr:colOff>485775</xdr:colOff>
          <xdr:row>63</xdr:row>
          <xdr:rowOff>0</xdr:rowOff>
        </xdr:to>
        <xdr:sp macro="" textlink="">
          <xdr:nvSpPr>
            <xdr:cNvPr id="2622" name="Check Box 574" hidden="1">
              <a:extLst>
                <a:ext uri="{63B3BB69-23CF-44E3-9099-C40C66FF867C}">
                  <a14:compatExt spid="_x0000_s2622"/>
                </a:ext>
                <a:ext uri="{FF2B5EF4-FFF2-40B4-BE49-F238E27FC236}">
                  <a16:creationId xmlns:a16="http://schemas.microsoft.com/office/drawing/2014/main" xmlns="" id="{00000000-0008-0000-0100-00003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61</xdr:row>
          <xdr:rowOff>161925</xdr:rowOff>
        </xdr:from>
        <xdr:to>
          <xdr:col>17</xdr:col>
          <xdr:colOff>390525</xdr:colOff>
          <xdr:row>63</xdr:row>
          <xdr:rowOff>0</xdr:rowOff>
        </xdr:to>
        <xdr:sp macro="" textlink="">
          <xdr:nvSpPr>
            <xdr:cNvPr id="2623" name="Check Box 575" hidden="1">
              <a:extLst>
                <a:ext uri="{63B3BB69-23CF-44E3-9099-C40C66FF867C}">
                  <a14:compatExt spid="_x0000_s2623"/>
                </a:ext>
                <a:ext uri="{FF2B5EF4-FFF2-40B4-BE49-F238E27FC236}">
                  <a16:creationId xmlns:a16="http://schemas.microsoft.com/office/drawing/2014/main" xmlns="" id="{00000000-0008-0000-0100-00003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61</xdr:row>
          <xdr:rowOff>161925</xdr:rowOff>
        </xdr:from>
        <xdr:to>
          <xdr:col>18</xdr:col>
          <xdr:colOff>390525</xdr:colOff>
          <xdr:row>63</xdr:row>
          <xdr:rowOff>0</xdr:rowOff>
        </xdr:to>
        <xdr:sp macro="" textlink="">
          <xdr:nvSpPr>
            <xdr:cNvPr id="2624" name="Check Box 576" hidden="1">
              <a:extLst>
                <a:ext uri="{63B3BB69-23CF-44E3-9099-C40C66FF867C}">
                  <a14:compatExt spid="_x0000_s2624"/>
                </a:ext>
                <a:ext uri="{FF2B5EF4-FFF2-40B4-BE49-F238E27FC236}">
                  <a16:creationId xmlns:a16="http://schemas.microsoft.com/office/drawing/2014/main" xmlns="" id="{00000000-0008-0000-0100-00004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61</xdr:row>
          <xdr:rowOff>161925</xdr:rowOff>
        </xdr:from>
        <xdr:to>
          <xdr:col>19</xdr:col>
          <xdr:colOff>390525</xdr:colOff>
          <xdr:row>63</xdr:row>
          <xdr:rowOff>0</xdr:rowOff>
        </xdr:to>
        <xdr:sp macro="" textlink="">
          <xdr:nvSpPr>
            <xdr:cNvPr id="2625" name="Check Box 577" hidden="1">
              <a:extLst>
                <a:ext uri="{63B3BB69-23CF-44E3-9099-C40C66FF867C}">
                  <a14:compatExt spid="_x0000_s2625"/>
                </a:ext>
                <a:ext uri="{FF2B5EF4-FFF2-40B4-BE49-F238E27FC236}">
                  <a16:creationId xmlns:a16="http://schemas.microsoft.com/office/drawing/2014/main" xmlns="" id="{00000000-0008-0000-0100-00004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61</xdr:row>
          <xdr:rowOff>161925</xdr:rowOff>
        </xdr:from>
        <xdr:to>
          <xdr:col>20</xdr:col>
          <xdr:colOff>390525</xdr:colOff>
          <xdr:row>63</xdr:row>
          <xdr:rowOff>0</xdr:rowOff>
        </xdr:to>
        <xdr:sp macro="" textlink="">
          <xdr:nvSpPr>
            <xdr:cNvPr id="2626" name="Check Box 578" hidden="1">
              <a:extLst>
                <a:ext uri="{63B3BB69-23CF-44E3-9099-C40C66FF867C}">
                  <a14:compatExt spid="_x0000_s2626"/>
                </a:ext>
                <a:ext uri="{FF2B5EF4-FFF2-40B4-BE49-F238E27FC236}">
                  <a16:creationId xmlns:a16="http://schemas.microsoft.com/office/drawing/2014/main" xmlns="" id="{00000000-0008-0000-0100-00004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61</xdr:row>
          <xdr:rowOff>161925</xdr:rowOff>
        </xdr:from>
        <xdr:to>
          <xdr:col>16</xdr:col>
          <xdr:colOff>485775</xdr:colOff>
          <xdr:row>63</xdr:row>
          <xdr:rowOff>0</xdr:rowOff>
        </xdr:to>
        <xdr:sp macro="" textlink="">
          <xdr:nvSpPr>
            <xdr:cNvPr id="2627" name="Check Box 579" hidden="1">
              <a:extLst>
                <a:ext uri="{63B3BB69-23CF-44E3-9099-C40C66FF867C}">
                  <a14:compatExt spid="_x0000_s2627"/>
                </a:ext>
                <a:ext uri="{FF2B5EF4-FFF2-40B4-BE49-F238E27FC236}">
                  <a16:creationId xmlns:a16="http://schemas.microsoft.com/office/drawing/2014/main" xmlns="" id="{00000000-0008-0000-0100-00004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61</xdr:row>
          <xdr:rowOff>161925</xdr:rowOff>
        </xdr:from>
        <xdr:to>
          <xdr:col>17</xdr:col>
          <xdr:colOff>390525</xdr:colOff>
          <xdr:row>63</xdr:row>
          <xdr:rowOff>0</xdr:rowOff>
        </xdr:to>
        <xdr:sp macro="" textlink="">
          <xdr:nvSpPr>
            <xdr:cNvPr id="2628" name="Check Box 580" hidden="1">
              <a:extLst>
                <a:ext uri="{63B3BB69-23CF-44E3-9099-C40C66FF867C}">
                  <a14:compatExt spid="_x0000_s2628"/>
                </a:ext>
                <a:ext uri="{FF2B5EF4-FFF2-40B4-BE49-F238E27FC236}">
                  <a16:creationId xmlns:a16="http://schemas.microsoft.com/office/drawing/2014/main" xmlns="" id="{00000000-0008-0000-0100-00004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61</xdr:row>
          <xdr:rowOff>161925</xdr:rowOff>
        </xdr:from>
        <xdr:to>
          <xdr:col>18</xdr:col>
          <xdr:colOff>390525</xdr:colOff>
          <xdr:row>63</xdr:row>
          <xdr:rowOff>0</xdr:rowOff>
        </xdr:to>
        <xdr:sp macro="" textlink="">
          <xdr:nvSpPr>
            <xdr:cNvPr id="2629" name="Check Box 581" hidden="1">
              <a:extLst>
                <a:ext uri="{63B3BB69-23CF-44E3-9099-C40C66FF867C}">
                  <a14:compatExt spid="_x0000_s2629"/>
                </a:ext>
                <a:ext uri="{FF2B5EF4-FFF2-40B4-BE49-F238E27FC236}">
                  <a16:creationId xmlns:a16="http://schemas.microsoft.com/office/drawing/2014/main" xmlns="" id="{00000000-0008-0000-0100-00004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61</xdr:row>
          <xdr:rowOff>161925</xdr:rowOff>
        </xdr:from>
        <xdr:to>
          <xdr:col>19</xdr:col>
          <xdr:colOff>390525</xdr:colOff>
          <xdr:row>63</xdr:row>
          <xdr:rowOff>0</xdr:rowOff>
        </xdr:to>
        <xdr:sp macro="" textlink="">
          <xdr:nvSpPr>
            <xdr:cNvPr id="2630" name="Check Box 582" hidden="1">
              <a:extLst>
                <a:ext uri="{63B3BB69-23CF-44E3-9099-C40C66FF867C}">
                  <a14:compatExt spid="_x0000_s2630"/>
                </a:ext>
                <a:ext uri="{FF2B5EF4-FFF2-40B4-BE49-F238E27FC236}">
                  <a16:creationId xmlns:a16="http://schemas.microsoft.com/office/drawing/2014/main" xmlns="" id="{00000000-0008-0000-0100-00004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61</xdr:row>
          <xdr:rowOff>161925</xdr:rowOff>
        </xdr:from>
        <xdr:to>
          <xdr:col>20</xdr:col>
          <xdr:colOff>390525</xdr:colOff>
          <xdr:row>63</xdr:row>
          <xdr:rowOff>0</xdr:rowOff>
        </xdr:to>
        <xdr:sp macro="" textlink="">
          <xdr:nvSpPr>
            <xdr:cNvPr id="2631" name="Check Box 583" hidden="1">
              <a:extLst>
                <a:ext uri="{63B3BB69-23CF-44E3-9099-C40C66FF867C}">
                  <a14:compatExt spid="_x0000_s2631"/>
                </a:ext>
                <a:ext uri="{FF2B5EF4-FFF2-40B4-BE49-F238E27FC236}">
                  <a16:creationId xmlns:a16="http://schemas.microsoft.com/office/drawing/2014/main" xmlns="" id="{00000000-0008-0000-0100-00004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xdr:wsDr>
</file>

<file path=xl/tables/table1.xml><?xml version="1.0" encoding="utf-8"?>
<table xmlns="http://schemas.openxmlformats.org/spreadsheetml/2006/main" id="5" name="Table5" displayName="Table5" ref="A1:B44" totalsRowShown="0" headerRowDxfId="14">
  <autoFilter ref="A1:B44"/>
  <tableColumns count="2">
    <tableColumn id="1" name="גרסה" dataDxfId="13"/>
    <tableColumn id="2" name="תמצית השינוי"/>
  </tableColumns>
  <tableStyleInfo name="TableStyleLight4" showFirstColumn="0" showLastColumn="0" showRowStripes="1" showColumnStripes="0"/>
</table>
</file>

<file path=xl/tables/table2.xml><?xml version="1.0" encoding="utf-8"?>
<table xmlns="http://schemas.openxmlformats.org/spreadsheetml/2006/main" id="2" name="Table2" displayName="Table2" ref="J2:M6" totalsRowShown="0">
  <autoFilter ref="J2:M6"/>
  <tableColumns count="4">
    <tableColumn id="1" name="מספר_x000a_גרסה" dataDxfId="12"/>
    <tableColumn id="2" name="תאריך_x000a_גרסה" dataDxfId="11"/>
    <tableColumn id="3" name="סטטוס_x000a_גרסה" dataDxfId="10"/>
    <tableColumn id="4" name="שם מסמך"/>
  </tableColumns>
  <tableStyleInfo name="TableStyleLight4" showFirstColumn="0" showLastColumn="0" showRowStripes="1" showColumnStripes="0"/>
</table>
</file>

<file path=xl/tables/table3.xml><?xml version="1.0" encoding="utf-8"?>
<table xmlns="http://schemas.openxmlformats.org/spreadsheetml/2006/main" id="3" name="Table3" displayName="Table3" ref="O2:U63" totalsRowShown="0">
  <autoFilter ref="O2:U63"/>
  <tableColumns count="7">
    <tableColumn id="1" name="מספר_x000a_מפעיל"/>
    <tableColumn id="3" name="שם מפעיל"/>
    <tableColumn id="2" name="וירטואלי" dataDxfId="9"/>
    <tableColumn id="4" name="מַמָּ&quot;שׁ" dataDxfId="8"/>
    <tableColumn id="5" name="תָּמָ&quot;ר" dataDxfId="7"/>
    <tableColumn id="6" name="תח&quot;צ" dataDxfId="6"/>
    <tableColumn id="7" name="תח&quot;צ_x000a_רכבתי" dataDxfId="5"/>
  </tableColumns>
  <tableStyleInfo name="TableStyleLight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324" Type="http://schemas.openxmlformats.org/officeDocument/2006/relationships/ctrlProp" Target="../ctrlProps/ctrlProp321.xml"/><Relationship Id="rId366" Type="http://schemas.openxmlformats.org/officeDocument/2006/relationships/ctrlProp" Target="../ctrlProps/ctrlProp363.xml"/><Relationship Id="rId531" Type="http://schemas.openxmlformats.org/officeDocument/2006/relationships/ctrlProp" Target="../ctrlProps/ctrlProp528.xml"/><Relationship Id="rId170" Type="http://schemas.openxmlformats.org/officeDocument/2006/relationships/ctrlProp" Target="../ctrlProps/ctrlProp167.xml"/><Relationship Id="rId226" Type="http://schemas.openxmlformats.org/officeDocument/2006/relationships/ctrlProp" Target="../ctrlProps/ctrlProp223.xml"/><Relationship Id="rId433" Type="http://schemas.openxmlformats.org/officeDocument/2006/relationships/ctrlProp" Target="../ctrlProps/ctrlProp430.xml"/><Relationship Id="rId268" Type="http://schemas.openxmlformats.org/officeDocument/2006/relationships/ctrlProp" Target="../ctrlProps/ctrlProp265.xml"/><Relationship Id="rId475" Type="http://schemas.openxmlformats.org/officeDocument/2006/relationships/ctrlProp" Target="../ctrlProps/ctrlProp472.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335" Type="http://schemas.openxmlformats.org/officeDocument/2006/relationships/ctrlProp" Target="../ctrlProps/ctrlProp332.xml"/><Relationship Id="rId377" Type="http://schemas.openxmlformats.org/officeDocument/2006/relationships/ctrlProp" Target="../ctrlProps/ctrlProp374.xml"/><Relationship Id="rId500" Type="http://schemas.openxmlformats.org/officeDocument/2006/relationships/ctrlProp" Target="../ctrlProps/ctrlProp497.xml"/><Relationship Id="rId542" Type="http://schemas.openxmlformats.org/officeDocument/2006/relationships/ctrlProp" Target="../ctrlProps/ctrlProp539.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402" Type="http://schemas.openxmlformats.org/officeDocument/2006/relationships/ctrlProp" Target="../ctrlProps/ctrlProp399.xml"/><Relationship Id="rId279" Type="http://schemas.openxmlformats.org/officeDocument/2006/relationships/ctrlProp" Target="../ctrlProps/ctrlProp276.xml"/><Relationship Id="rId444" Type="http://schemas.openxmlformats.org/officeDocument/2006/relationships/ctrlProp" Target="../ctrlProps/ctrlProp441.xml"/><Relationship Id="rId486" Type="http://schemas.openxmlformats.org/officeDocument/2006/relationships/ctrlProp" Target="../ctrlProps/ctrlProp483.xml"/><Relationship Id="rId43" Type="http://schemas.openxmlformats.org/officeDocument/2006/relationships/ctrlProp" Target="../ctrlProps/ctrlProp40.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46" Type="http://schemas.openxmlformats.org/officeDocument/2006/relationships/ctrlProp" Target="../ctrlProps/ctrlProp343.xml"/><Relationship Id="rId388" Type="http://schemas.openxmlformats.org/officeDocument/2006/relationships/ctrlProp" Target="../ctrlProps/ctrlProp385.xml"/><Relationship Id="rId511" Type="http://schemas.openxmlformats.org/officeDocument/2006/relationships/ctrlProp" Target="../ctrlProps/ctrlProp508.xml"/><Relationship Id="rId553" Type="http://schemas.openxmlformats.org/officeDocument/2006/relationships/ctrlProp" Target="../ctrlProps/ctrlProp550.xml"/><Relationship Id="rId85" Type="http://schemas.openxmlformats.org/officeDocument/2006/relationships/ctrlProp" Target="../ctrlProps/ctrlProp82.xml"/><Relationship Id="rId150" Type="http://schemas.openxmlformats.org/officeDocument/2006/relationships/ctrlProp" Target="../ctrlProps/ctrlProp14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248" Type="http://schemas.openxmlformats.org/officeDocument/2006/relationships/ctrlProp" Target="../ctrlProps/ctrlProp245.xml"/><Relationship Id="rId455" Type="http://schemas.openxmlformats.org/officeDocument/2006/relationships/ctrlProp" Target="../ctrlProps/ctrlProp452.xml"/><Relationship Id="rId497" Type="http://schemas.openxmlformats.org/officeDocument/2006/relationships/ctrlProp" Target="../ctrlProps/ctrlProp494.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357" Type="http://schemas.openxmlformats.org/officeDocument/2006/relationships/ctrlProp" Target="../ctrlProps/ctrlProp354.xml"/><Relationship Id="rId522" Type="http://schemas.openxmlformats.org/officeDocument/2006/relationships/ctrlProp" Target="../ctrlProps/ctrlProp519.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399" Type="http://schemas.openxmlformats.org/officeDocument/2006/relationships/ctrlProp" Target="../ctrlProps/ctrlProp396.xml"/><Relationship Id="rId259" Type="http://schemas.openxmlformats.org/officeDocument/2006/relationships/ctrlProp" Target="../ctrlProps/ctrlProp256.xml"/><Relationship Id="rId424" Type="http://schemas.openxmlformats.org/officeDocument/2006/relationships/ctrlProp" Target="../ctrlProps/ctrlProp421.xml"/><Relationship Id="rId466" Type="http://schemas.openxmlformats.org/officeDocument/2006/relationships/ctrlProp" Target="../ctrlProps/ctrlProp463.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326" Type="http://schemas.openxmlformats.org/officeDocument/2006/relationships/ctrlProp" Target="../ctrlProps/ctrlProp323.xml"/><Relationship Id="rId533" Type="http://schemas.openxmlformats.org/officeDocument/2006/relationships/ctrlProp" Target="../ctrlProps/ctrlProp530.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172" Type="http://schemas.openxmlformats.org/officeDocument/2006/relationships/ctrlProp" Target="../ctrlProps/ctrlProp169.xml"/><Relationship Id="rId228" Type="http://schemas.openxmlformats.org/officeDocument/2006/relationships/ctrlProp" Target="../ctrlProps/ctrlProp225.xml"/><Relationship Id="rId435" Type="http://schemas.openxmlformats.org/officeDocument/2006/relationships/ctrlProp" Target="../ctrlProps/ctrlProp432.xml"/><Relationship Id="rId477" Type="http://schemas.openxmlformats.org/officeDocument/2006/relationships/ctrlProp" Target="../ctrlProps/ctrlProp474.xml"/><Relationship Id="rId281" Type="http://schemas.openxmlformats.org/officeDocument/2006/relationships/ctrlProp" Target="../ctrlProps/ctrlProp278.xml"/><Relationship Id="rId337" Type="http://schemas.openxmlformats.org/officeDocument/2006/relationships/ctrlProp" Target="../ctrlProps/ctrlProp334.xml"/><Relationship Id="rId502" Type="http://schemas.openxmlformats.org/officeDocument/2006/relationships/ctrlProp" Target="../ctrlProps/ctrlProp499.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44" Type="http://schemas.openxmlformats.org/officeDocument/2006/relationships/ctrlProp" Target="../ctrlProps/ctrlProp541.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446" Type="http://schemas.openxmlformats.org/officeDocument/2006/relationships/ctrlProp" Target="../ctrlProps/ctrlProp443.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88" Type="http://schemas.openxmlformats.org/officeDocument/2006/relationships/ctrlProp" Target="../ctrlProps/ctrlProp485.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513" Type="http://schemas.openxmlformats.org/officeDocument/2006/relationships/ctrlProp" Target="../ctrlProps/ctrlProp510.xml"/><Relationship Id="rId555" Type="http://schemas.openxmlformats.org/officeDocument/2006/relationships/ctrlProp" Target="../ctrlProps/ctrlProp552.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457" Type="http://schemas.openxmlformats.org/officeDocument/2006/relationships/ctrlProp" Target="../ctrlProps/ctrlProp454.xml"/><Relationship Id="rId261" Type="http://schemas.openxmlformats.org/officeDocument/2006/relationships/ctrlProp" Target="../ctrlProps/ctrlProp258.xml"/><Relationship Id="rId499" Type="http://schemas.openxmlformats.org/officeDocument/2006/relationships/ctrlProp" Target="../ctrlProps/ctrlProp496.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524" Type="http://schemas.openxmlformats.org/officeDocument/2006/relationships/ctrlProp" Target="../ctrlProps/ctrlProp521.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426" Type="http://schemas.openxmlformats.org/officeDocument/2006/relationships/ctrlProp" Target="../ctrlProps/ctrlProp423.xml"/><Relationship Id="rId230" Type="http://schemas.openxmlformats.org/officeDocument/2006/relationships/ctrlProp" Target="../ctrlProps/ctrlProp227.xml"/><Relationship Id="rId468" Type="http://schemas.openxmlformats.org/officeDocument/2006/relationships/ctrlProp" Target="../ctrlProps/ctrlProp465.xml"/><Relationship Id="rId25" Type="http://schemas.openxmlformats.org/officeDocument/2006/relationships/ctrlProp" Target="../ctrlProps/ctrlProp22.xml"/><Relationship Id="rId67" Type="http://schemas.openxmlformats.org/officeDocument/2006/relationships/ctrlProp" Target="../ctrlProps/ctrlProp64.xml"/><Relationship Id="rId272" Type="http://schemas.openxmlformats.org/officeDocument/2006/relationships/ctrlProp" Target="../ctrlProps/ctrlProp269.xml"/><Relationship Id="rId328" Type="http://schemas.openxmlformats.org/officeDocument/2006/relationships/ctrlProp" Target="../ctrlProps/ctrlProp325.xml"/><Relationship Id="rId535" Type="http://schemas.openxmlformats.org/officeDocument/2006/relationships/ctrlProp" Target="../ctrlProps/ctrlProp532.xml"/><Relationship Id="rId132" Type="http://schemas.openxmlformats.org/officeDocument/2006/relationships/ctrlProp" Target="../ctrlProps/ctrlProp129.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437" Type="http://schemas.openxmlformats.org/officeDocument/2006/relationships/ctrlProp" Target="../ctrlProps/ctrlProp434.xml"/><Relationship Id="rId479" Type="http://schemas.openxmlformats.org/officeDocument/2006/relationships/ctrlProp" Target="../ctrlProps/ctrlProp476.xml"/><Relationship Id="rId36" Type="http://schemas.openxmlformats.org/officeDocument/2006/relationships/ctrlProp" Target="../ctrlProps/ctrlProp33.xml"/><Relationship Id="rId283" Type="http://schemas.openxmlformats.org/officeDocument/2006/relationships/ctrlProp" Target="../ctrlProps/ctrlProp280.xml"/><Relationship Id="rId339" Type="http://schemas.openxmlformats.org/officeDocument/2006/relationships/ctrlProp" Target="../ctrlProps/ctrlProp336.xml"/><Relationship Id="rId490" Type="http://schemas.openxmlformats.org/officeDocument/2006/relationships/ctrlProp" Target="../ctrlProps/ctrlProp487.xml"/><Relationship Id="rId504" Type="http://schemas.openxmlformats.org/officeDocument/2006/relationships/ctrlProp" Target="../ctrlProps/ctrlProp501.xml"/><Relationship Id="rId546" Type="http://schemas.openxmlformats.org/officeDocument/2006/relationships/ctrlProp" Target="../ctrlProps/ctrlProp543.xml"/><Relationship Id="rId78" Type="http://schemas.openxmlformats.org/officeDocument/2006/relationships/ctrlProp" Target="../ctrlProps/ctrlProp75.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64" Type="http://schemas.openxmlformats.org/officeDocument/2006/relationships/ctrlProp" Target="../ctrlProps/ctrlProp161.xml"/><Relationship Id="rId185" Type="http://schemas.openxmlformats.org/officeDocument/2006/relationships/ctrlProp" Target="../ctrlProps/ctrlProp182.xml"/><Relationship Id="rId350" Type="http://schemas.openxmlformats.org/officeDocument/2006/relationships/ctrlProp" Target="../ctrlProps/ctrlProp347.xml"/><Relationship Id="rId371" Type="http://schemas.openxmlformats.org/officeDocument/2006/relationships/ctrlProp" Target="../ctrlProps/ctrlProp368.xml"/><Relationship Id="rId406" Type="http://schemas.openxmlformats.org/officeDocument/2006/relationships/ctrlProp" Target="../ctrlProps/ctrlProp403.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427" Type="http://schemas.openxmlformats.org/officeDocument/2006/relationships/ctrlProp" Target="../ctrlProps/ctrlProp424.xml"/><Relationship Id="rId448" Type="http://schemas.openxmlformats.org/officeDocument/2006/relationships/ctrlProp" Target="../ctrlProps/ctrlProp445.xml"/><Relationship Id="rId469" Type="http://schemas.openxmlformats.org/officeDocument/2006/relationships/ctrlProp" Target="../ctrlProps/ctrlProp466.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294" Type="http://schemas.openxmlformats.org/officeDocument/2006/relationships/ctrlProp" Target="../ctrlProps/ctrlProp291.xml"/><Relationship Id="rId308" Type="http://schemas.openxmlformats.org/officeDocument/2006/relationships/ctrlProp" Target="../ctrlProps/ctrlProp305.xml"/><Relationship Id="rId329" Type="http://schemas.openxmlformats.org/officeDocument/2006/relationships/ctrlProp" Target="../ctrlProps/ctrlProp326.xml"/><Relationship Id="rId480" Type="http://schemas.openxmlformats.org/officeDocument/2006/relationships/ctrlProp" Target="../ctrlProps/ctrlProp477.xml"/><Relationship Id="rId515" Type="http://schemas.openxmlformats.org/officeDocument/2006/relationships/ctrlProp" Target="../ctrlProps/ctrlProp512.xml"/><Relationship Id="rId536" Type="http://schemas.openxmlformats.org/officeDocument/2006/relationships/ctrlProp" Target="../ctrlProps/ctrlProp53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340" Type="http://schemas.openxmlformats.org/officeDocument/2006/relationships/ctrlProp" Target="../ctrlProps/ctrlProp337.xml"/><Relationship Id="rId361" Type="http://schemas.openxmlformats.org/officeDocument/2006/relationships/ctrlProp" Target="../ctrlProps/ctrlProp358.xml"/><Relationship Id="rId557" Type="http://schemas.openxmlformats.org/officeDocument/2006/relationships/ctrlProp" Target="../ctrlProps/ctrlProp554.xml"/><Relationship Id="rId196" Type="http://schemas.openxmlformats.org/officeDocument/2006/relationships/ctrlProp" Target="../ctrlProps/ctrlProp193.xml"/><Relationship Id="rId200" Type="http://schemas.openxmlformats.org/officeDocument/2006/relationships/ctrlProp" Target="../ctrlProps/ctrlProp197.xml"/><Relationship Id="rId382" Type="http://schemas.openxmlformats.org/officeDocument/2006/relationships/ctrlProp" Target="../ctrlProps/ctrlProp379.xml"/><Relationship Id="rId417" Type="http://schemas.openxmlformats.org/officeDocument/2006/relationships/ctrlProp" Target="../ctrlProps/ctrlProp414.xml"/><Relationship Id="rId438" Type="http://schemas.openxmlformats.org/officeDocument/2006/relationships/ctrlProp" Target="../ctrlProps/ctrlProp435.xml"/><Relationship Id="rId459" Type="http://schemas.openxmlformats.org/officeDocument/2006/relationships/ctrlProp" Target="../ctrlProps/ctrlProp456.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284" Type="http://schemas.openxmlformats.org/officeDocument/2006/relationships/ctrlProp" Target="../ctrlProps/ctrlProp281.xml"/><Relationship Id="rId319" Type="http://schemas.openxmlformats.org/officeDocument/2006/relationships/ctrlProp" Target="../ctrlProps/ctrlProp316.xml"/><Relationship Id="rId470" Type="http://schemas.openxmlformats.org/officeDocument/2006/relationships/ctrlProp" Target="../ctrlProps/ctrlProp467.xml"/><Relationship Id="rId491" Type="http://schemas.openxmlformats.org/officeDocument/2006/relationships/ctrlProp" Target="../ctrlProps/ctrlProp488.xml"/><Relationship Id="rId505" Type="http://schemas.openxmlformats.org/officeDocument/2006/relationships/ctrlProp" Target="../ctrlProps/ctrlProp502.xml"/><Relationship Id="rId526" Type="http://schemas.openxmlformats.org/officeDocument/2006/relationships/ctrlProp" Target="../ctrlProps/ctrlProp523.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330" Type="http://schemas.openxmlformats.org/officeDocument/2006/relationships/ctrlProp" Target="../ctrlProps/ctrlProp327.xml"/><Relationship Id="rId547" Type="http://schemas.openxmlformats.org/officeDocument/2006/relationships/ctrlProp" Target="../ctrlProps/ctrlProp544.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351" Type="http://schemas.openxmlformats.org/officeDocument/2006/relationships/ctrlProp" Target="../ctrlProps/ctrlProp348.xml"/><Relationship Id="rId372" Type="http://schemas.openxmlformats.org/officeDocument/2006/relationships/ctrlProp" Target="../ctrlProps/ctrlProp369.xml"/><Relationship Id="rId393" Type="http://schemas.openxmlformats.org/officeDocument/2006/relationships/ctrlProp" Target="../ctrlProps/ctrlProp390.xml"/><Relationship Id="rId407" Type="http://schemas.openxmlformats.org/officeDocument/2006/relationships/ctrlProp" Target="../ctrlProps/ctrlProp404.xml"/><Relationship Id="rId428" Type="http://schemas.openxmlformats.org/officeDocument/2006/relationships/ctrlProp" Target="../ctrlProps/ctrlProp425.xml"/><Relationship Id="rId449" Type="http://schemas.openxmlformats.org/officeDocument/2006/relationships/ctrlProp" Target="../ctrlProps/ctrlProp446.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481" Type="http://schemas.openxmlformats.org/officeDocument/2006/relationships/ctrlProp" Target="../ctrlProps/ctrlProp478.xml"/><Relationship Id="rId516" Type="http://schemas.openxmlformats.org/officeDocument/2006/relationships/ctrlProp" Target="../ctrlProps/ctrlProp513.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320" Type="http://schemas.openxmlformats.org/officeDocument/2006/relationships/ctrlProp" Target="../ctrlProps/ctrlProp317.xml"/><Relationship Id="rId537" Type="http://schemas.openxmlformats.org/officeDocument/2006/relationships/ctrlProp" Target="../ctrlProps/ctrlProp534.xml"/><Relationship Id="rId558" Type="http://schemas.openxmlformats.org/officeDocument/2006/relationships/table" Target="../tables/table2.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341" Type="http://schemas.openxmlformats.org/officeDocument/2006/relationships/ctrlProp" Target="../ctrlProps/ctrlProp338.xml"/><Relationship Id="rId362" Type="http://schemas.openxmlformats.org/officeDocument/2006/relationships/ctrlProp" Target="../ctrlProps/ctrlProp359.xml"/><Relationship Id="rId383" Type="http://schemas.openxmlformats.org/officeDocument/2006/relationships/ctrlProp" Target="../ctrlProps/ctrlProp380.xml"/><Relationship Id="rId418" Type="http://schemas.openxmlformats.org/officeDocument/2006/relationships/ctrlProp" Target="../ctrlProps/ctrlProp415.xml"/><Relationship Id="rId439" Type="http://schemas.openxmlformats.org/officeDocument/2006/relationships/ctrlProp" Target="../ctrlProps/ctrlProp436.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450" Type="http://schemas.openxmlformats.org/officeDocument/2006/relationships/ctrlProp" Target="../ctrlProps/ctrlProp447.xml"/><Relationship Id="rId471" Type="http://schemas.openxmlformats.org/officeDocument/2006/relationships/ctrlProp" Target="../ctrlProps/ctrlProp468.xml"/><Relationship Id="rId506" Type="http://schemas.openxmlformats.org/officeDocument/2006/relationships/ctrlProp" Target="../ctrlProps/ctrlProp503.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310" Type="http://schemas.openxmlformats.org/officeDocument/2006/relationships/ctrlProp" Target="../ctrlProps/ctrlProp307.xml"/><Relationship Id="rId492" Type="http://schemas.openxmlformats.org/officeDocument/2006/relationships/ctrlProp" Target="../ctrlProps/ctrlProp489.xml"/><Relationship Id="rId527" Type="http://schemas.openxmlformats.org/officeDocument/2006/relationships/ctrlProp" Target="../ctrlProps/ctrlProp524.xml"/><Relationship Id="rId548" Type="http://schemas.openxmlformats.org/officeDocument/2006/relationships/ctrlProp" Target="../ctrlProps/ctrlProp545.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331" Type="http://schemas.openxmlformats.org/officeDocument/2006/relationships/ctrlProp" Target="../ctrlProps/ctrlProp328.xml"/><Relationship Id="rId352" Type="http://schemas.openxmlformats.org/officeDocument/2006/relationships/ctrlProp" Target="../ctrlProps/ctrlProp349.xml"/><Relationship Id="rId373" Type="http://schemas.openxmlformats.org/officeDocument/2006/relationships/ctrlProp" Target="../ctrlProps/ctrlProp370.xml"/><Relationship Id="rId394" Type="http://schemas.openxmlformats.org/officeDocument/2006/relationships/ctrlProp" Target="../ctrlProps/ctrlProp391.xml"/><Relationship Id="rId408" Type="http://schemas.openxmlformats.org/officeDocument/2006/relationships/ctrlProp" Target="../ctrlProps/ctrlProp405.xml"/><Relationship Id="rId429" Type="http://schemas.openxmlformats.org/officeDocument/2006/relationships/ctrlProp" Target="../ctrlProps/ctrlProp426.xml"/><Relationship Id="rId1" Type="http://schemas.openxmlformats.org/officeDocument/2006/relationships/printerSettings" Target="../printerSettings/printerSettings1.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440" Type="http://schemas.openxmlformats.org/officeDocument/2006/relationships/ctrlProp" Target="../ctrlProps/ctrlProp437.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300" Type="http://schemas.openxmlformats.org/officeDocument/2006/relationships/ctrlProp" Target="../ctrlProps/ctrlProp297.xml"/><Relationship Id="rId461" Type="http://schemas.openxmlformats.org/officeDocument/2006/relationships/ctrlProp" Target="../ctrlProps/ctrlProp458.xml"/><Relationship Id="rId482" Type="http://schemas.openxmlformats.org/officeDocument/2006/relationships/ctrlProp" Target="../ctrlProps/ctrlProp479.xml"/><Relationship Id="rId517" Type="http://schemas.openxmlformats.org/officeDocument/2006/relationships/ctrlProp" Target="../ctrlProps/ctrlProp514.xml"/><Relationship Id="rId538" Type="http://schemas.openxmlformats.org/officeDocument/2006/relationships/ctrlProp" Target="../ctrlProps/ctrlProp535.xml"/><Relationship Id="rId559" Type="http://schemas.openxmlformats.org/officeDocument/2006/relationships/table" Target="../tables/table3.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321" Type="http://schemas.openxmlformats.org/officeDocument/2006/relationships/ctrlProp" Target="../ctrlProps/ctrlProp318.xml"/><Relationship Id="rId342" Type="http://schemas.openxmlformats.org/officeDocument/2006/relationships/ctrlProp" Target="../ctrlProps/ctrlProp339.xml"/><Relationship Id="rId363" Type="http://schemas.openxmlformats.org/officeDocument/2006/relationships/ctrlProp" Target="../ctrlProps/ctrlProp360.xml"/><Relationship Id="rId384" Type="http://schemas.openxmlformats.org/officeDocument/2006/relationships/ctrlProp" Target="../ctrlProps/ctrlProp381.xml"/><Relationship Id="rId419" Type="http://schemas.openxmlformats.org/officeDocument/2006/relationships/ctrlProp" Target="../ctrlProps/ctrlProp416.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430" Type="http://schemas.openxmlformats.org/officeDocument/2006/relationships/ctrlProp" Target="../ctrlProps/ctrlProp427.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451" Type="http://schemas.openxmlformats.org/officeDocument/2006/relationships/ctrlProp" Target="../ctrlProps/ctrlProp448.xml"/><Relationship Id="rId472" Type="http://schemas.openxmlformats.org/officeDocument/2006/relationships/ctrlProp" Target="../ctrlProps/ctrlProp469.xml"/><Relationship Id="rId493" Type="http://schemas.openxmlformats.org/officeDocument/2006/relationships/ctrlProp" Target="../ctrlProps/ctrlProp490.xml"/><Relationship Id="rId507" Type="http://schemas.openxmlformats.org/officeDocument/2006/relationships/ctrlProp" Target="../ctrlProps/ctrlProp504.xml"/><Relationship Id="rId528" Type="http://schemas.openxmlformats.org/officeDocument/2006/relationships/ctrlProp" Target="../ctrlProps/ctrlProp525.xml"/><Relationship Id="rId549" Type="http://schemas.openxmlformats.org/officeDocument/2006/relationships/ctrlProp" Target="../ctrlProps/ctrlProp546.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311" Type="http://schemas.openxmlformats.org/officeDocument/2006/relationships/ctrlProp" Target="../ctrlProps/ctrlProp308.xml"/><Relationship Id="rId332" Type="http://schemas.openxmlformats.org/officeDocument/2006/relationships/ctrlProp" Target="../ctrlProps/ctrlProp329.xml"/><Relationship Id="rId353" Type="http://schemas.openxmlformats.org/officeDocument/2006/relationships/ctrlProp" Target="../ctrlProps/ctrlProp350.xml"/><Relationship Id="rId374" Type="http://schemas.openxmlformats.org/officeDocument/2006/relationships/ctrlProp" Target="../ctrlProps/ctrlProp371.xml"/><Relationship Id="rId395" Type="http://schemas.openxmlformats.org/officeDocument/2006/relationships/ctrlProp" Target="../ctrlProps/ctrlProp392.xml"/><Relationship Id="rId409" Type="http://schemas.openxmlformats.org/officeDocument/2006/relationships/ctrlProp" Target="../ctrlProps/ctrlProp406.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420" Type="http://schemas.openxmlformats.org/officeDocument/2006/relationships/ctrlProp" Target="../ctrlProps/ctrlProp417.xml"/><Relationship Id="rId2" Type="http://schemas.openxmlformats.org/officeDocument/2006/relationships/drawing" Target="../drawings/drawing1.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41" Type="http://schemas.openxmlformats.org/officeDocument/2006/relationships/ctrlProp" Target="../ctrlProps/ctrlProp438.xml"/><Relationship Id="rId462" Type="http://schemas.openxmlformats.org/officeDocument/2006/relationships/ctrlProp" Target="../ctrlProps/ctrlProp459.xml"/><Relationship Id="rId483" Type="http://schemas.openxmlformats.org/officeDocument/2006/relationships/ctrlProp" Target="../ctrlProps/ctrlProp480.xml"/><Relationship Id="rId518" Type="http://schemas.openxmlformats.org/officeDocument/2006/relationships/ctrlProp" Target="../ctrlProps/ctrlProp515.xml"/><Relationship Id="rId539" Type="http://schemas.openxmlformats.org/officeDocument/2006/relationships/ctrlProp" Target="../ctrlProps/ctrlProp536.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322" Type="http://schemas.openxmlformats.org/officeDocument/2006/relationships/ctrlProp" Target="../ctrlProps/ctrlProp319.xml"/><Relationship Id="rId343" Type="http://schemas.openxmlformats.org/officeDocument/2006/relationships/ctrlProp" Target="../ctrlProps/ctrlProp340.xml"/><Relationship Id="rId364" Type="http://schemas.openxmlformats.org/officeDocument/2006/relationships/ctrlProp" Target="../ctrlProps/ctrlProp361.xml"/><Relationship Id="rId550" Type="http://schemas.openxmlformats.org/officeDocument/2006/relationships/ctrlProp" Target="../ctrlProps/ctrlProp547.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385" Type="http://schemas.openxmlformats.org/officeDocument/2006/relationships/ctrlProp" Target="../ctrlProps/ctrlProp382.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266" Type="http://schemas.openxmlformats.org/officeDocument/2006/relationships/ctrlProp" Target="../ctrlProps/ctrlProp263.xml"/><Relationship Id="rId287" Type="http://schemas.openxmlformats.org/officeDocument/2006/relationships/ctrlProp" Target="../ctrlProps/ctrlProp284.xml"/><Relationship Id="rId410" Type="http://schemas.openxmlformats.org/officeDocument/2006/relationships/ctrlProp" Target="../ctrlProps/ctrlProp407.xml"/><Relationship Id="rId431" Type="http://schemas.openxmlformats.org/officeDocument/2006/relationships/ctrlProp" Target="../ctrlProps/ctrlProp428.xml"/><Relationship Id="rId452" Type="http://schemas.openxmlformats.org/officeDocument/2006/relationships/ctrlProp" Target="../ctrlProps/ctrlProp449.xml"/><Relationship Id="rId473" Type="http://schemas.openxmlformats.org/officeDocument/2006/relationships/ctrlProp" Target="../ctrlProps/ctrlProp470.xml"/><Relationship Id="rId494" Type="http://schemas.openxmlformats.org/officeDocument/2006/relationships/ctrlProp" Target="../ctrlProps/ctrlProp491.xml"/><Relationship Id="rId508" Type="http://schemas.openxmlformats.org/officeDocument/2006/relationships/ctrlProp" Target="../ctrlProps/ctrlProp505.xml"/><Relationship Id="rId529" Type="http://schemas.openxmlformats.org/officeDocument/2006/relationships/ctrlProp" Target="../ctrlProps/ctrlProp526.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312" Type="http://schemas.openxmlformats.org/officeDocument/2006/relationships/ctrlProp" Target="../ctrlProps/ctrlProp309.xml"/><Relationship Id="rId333" Type="http://schemas.openxmlformats.org/officeDocument/2006/relationships/ctrlProp" Target="../ctrlProps/ctrlProp330.xml"/><Relationship Id="rId354" Type="http://schemas.openxmlformats.org/officeDocument/2006/relationships/ctrlProp" Target="../ctrlProps/ctrlProp351.xml"/><Relationship Id="rId540" Type="http://schemas.openxmlformats.org/officeDocument/2006/relationships/ctrlProp" Target="../ctrlProps/ctrlProp537.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75" Type="http://schemas.openxmlformats.org/officeDocument/2006/relationships/ctrlProp" Target="../ctrlProps/ctrlProp372.xml"/><Relationship Id="rId396" Type="http://schemas.openxmlformats.org/officeDocument/2006/relationships/ctrlProp" Target="../ctrlProps/ctrlProp393.xml"/><Relationship Id="rId3" Type="http://schemas.openxmlformats.org/officeDocument/2006/relationships/vmlDrawing" Target="../drawings/vmlDrawing1.vml"/><Relationship Id="rId214" Type="http://schemas.openxmlformats.org/officeDocument/2006/relationships/ctrlProp" Target="../ctrlProps/ctrlProp211.xml"/><Relationship Id="rId235" Type="http://schemas.openxmlformats.org/officeDocument/2006/relationships/ctrlProp" Target="../ctrlProps/ctrlProp232.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400" Type="http://schemas.openxmlformats.org/officeDocument/2006/relationships/ctrlProp" Target="../ctrlProps/ctrlProp397.xml"/><Relationship Id="rId421" Type="http://schemas.openxmlformats.org/officeDocument/2006/relationships/ctrlProp" Target="../ctrlProps/ctrlProp418.xml"/><Relationship Id="rId442" Type="http://schemas.openxmlformats.org/officeDocument/2006/relationships/ctrlProp" Target="../ctrlProps/ctrlProp439.xml"/><Relationship Id="rId463" Type="http://schemas.openxmlformats.org/officeDocument/2006/relationships/ctrlProp" Target="../ctrlProps/ctrlProp460.xml"/><Relationship Id="rId484" Type="http://schemas.openxmlformats.org/officeDocument/2006/relationships/ctrlProp" Target="../ctrlProps/ctrlProp481.xml"/><Relationship Id="rId519" Type="http://schemas.openxmlformats.org/officeDocument/2006/relationships/ctrlProp" Target="../ctrlProps/ctrlProp516.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302" Type="http://schemas.openxmlformats.org/officeDocument/2006/relationships/ctrlProp" Target="../ctrlProps/ctrlProp299.xml"/><Relationship Id="rId323" Type="http://schemas.openxmlformats.org/officeDocument/2006/relationships/ctrlProp" Target="../ctrlProps/ctrlProp320.xml"/><Relationship Id="rId344" Type="http://schemas.openxmlformats.org/officeDocument/2006/relationships/ctrlProp" Target="../ctrlProps/ctrlProp341.xml"/><Relationship Id="rId530" Type="http://schemas.openxmlformats.org/officeDocument/2006/relationships/ctrlProp" Target="../ctrlProps/ctrlProp527.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365" Type="http://schemas.openxmlformats.org/officeDocument/2006/relationships/ctrlProp" Target="../ctrlProps/ctrlProp362.xml"/><Relationship Id="rId386" Type="http://schemas.openxmlformats.org/officeDocument/2006/relationships/ctrlProp" Target="../ctrlProps/ctrlProp383.xml"/><Relationship Id="rId551" Type="http://schemas.openxmlformats.org/officeDocument/2006/relationships/ctrlProp" Target="../ctrlProps/ctrlProp548.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411" Type="http://schemas.openxmlformats.org/officeDocument/2006/relationships/ctrlProp" Target="../ctrlProps/ctrlProp408.xml"/><Relationship Id="rId432" Type="http://schemas.openxmlformats.org/officeDocument/2006/relationships/ctrlProp" Target="../ctrlProps/ctrlProp429.xml"/><Relationship Id="rId453" Type="http://schemas.openxmlformats.org/officeDocument/2006/relationships/ctrlProp" Target="../ctrlProps/ctrlProp450.xml"/><Relationship Id="rId474" Type="http://schemas.openxmlformats.org/officeDocument/2006/relationships/ctrlProp" Target="../ctrlProps/ctrlProp471.xml"/><Relationship Id="rId509" Type="http://schemas.openxmlformats.org/officeDocument/2006/relationships/ctrlProp" Target="../ctrlProps/ctrlProp506.xml"/><Relationship Id="rId106" Type="http://schemas.openxmlformats.org/officeDocument/2006/relationships/ctrlProp" Target="../ctrlProps/ctrlProp103.xml"/><Relationship Id="rId127" Type="http://schemas.openxmlformats.org/officeDocument/2006/relationships/ctrlProp" Target="../ctrlProps/ctrlProp124.xml"/><Relationship Id="rId313" Type="http://schemas.openxmlformats.org/officeDocument/2006/relationships/ctrlProp" Target="../ctrlProps/ctrlProp310.xml"/><Relationship Id="rId495" Type="http://schemas.openxmlformats.org/officeDocument/2006/relationships/ctrlProp" Target="../ctrlProps/ctrlProp492.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334" Type="http://schemas.openxmlformats.org/officeDocument/2006/relationships/ctrlProp" Target="../ctrlProps/ctrlProp331.xml"/><Relationship Id="rId355" Type="http://schemas.openxmlformats.org/officeDocument/2006/relationships/ctrlProp" Target="../ctrlProps/ctrlProp352.xml"/><Relationship Id="rId376" Type="http://schemas.openxmlformats.org/officeDocument/2006/relationships/ctrlProp" Target="../ctrlProps/ctrlProp373.xml"/><Relationship Id="rId397" Type="http://schemas.openxmlformats.org/officeDocument/2006/relationships/ctrlProp" Target="../ctrlProps/ctrlProp394.xml"/><Relationship Id="rId520" Type="http://schemas.openxmlformats.org/officeDocument/2006/relationships/ctrlProp" Target="../ctrlProps/ctrlProp517.xml"/><Relationship Id="rId541" Type="http://schemas.openxmlformats.org/officeDocument/2006/relationships/ctrlProp" Target="../ctrlProps/ctrlProp538.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401" Type="http://schemas.openxmlformats.org/officeDocument/2006/relationships/ctrlProp" Target="../ctrlProps/ctrlProp398.xml"/><Relationship Id="rId422" Type="http://schemas.openxmlformats.org/officeDocument/2006/relationships/ctrlProp" Target="../ctrlProps/ctrlProp419.xml"/><Relationship Id="rId443" Type="http://schemas.openxmlformats.org/officeDocument/2006/relationships/ctrlProp" Target="../ctrlProps/ctrlProp440.xml"/><Relationship Id="rId464" Type="http://schemas.openxmlformats.org/officeDocument/2006/relationships/ctrlProp" Target="../ctrlProps/ctrlProp461.xml"/><Relationship Id="rId303" Type="http://schemas.openxmlformats.org/officeDocument/2006/relationships/ctrlProp" Target="../ctrlProps/ctrlProp300.xml"/><Relationship Id="rId485" Type="http://schemas.openxmlformats.org/officeDocument/2006/relationships/ctrlProp" Target="../ctrlProps/ctrlProp482.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510" Type="http://schemas.openxmlformats.org/officeDocument/2006/relationships/ctrlProp" Target="../ctrlProps/ctrlProp507.xml"/><Relationship Id="rId552" Type="http://schemas.openxmlformats.org/officeDocument/2006/relationships/ctrlProp" Target="../ctrlProps/ctrlProp549.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521" Type="http://schemas.openxmlformats.org/officeDocument/2006/relationships/ctrlProp" Target="../ctrlProps/ctrlProp518.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532" Type="http://schemas.openxmlformats.org/officeDocument/2006/relationships/ctrlProp" Target="../ctrlProps/ctrlProp529.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543" Type="http://schemas.openxmlformats.org/officeDocument/2006/relationships/ctrlProp" Target="../ctrlProps/ctrlProp540.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54" Type="http://schemas.openxmlformats.org/officeDocument/2006/relationships/ctrlProp" Target="../ctrlProps/ctrlProp551.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271" Type="http://schemas.openxmlformats.org/officeDocument/2006/relationships/ctrlProp" Target="../ctrlProps/ctrlProp268.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240" Type="http://schemas.openxmlformats.org/officeDocument/2006/relationships/ctrlProp" Target="../ctrlProps/ctrlProp237.xml"/><Relationship Id="rId478" Type="http://schemas.openxmlformats.org/officeDocument/2006/relationships/ctrlProp" Target="../ctrlProps/ctrlProp475.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545" Type="http://schemas.openxmlformats.org/officeDocument/2006/relationships/ctrlProp" Target="../ctrlProps/ctrlProp542.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251" Type="http://schemas.openxmlformats.org/officeDocument/2006/relationships/ctrlProp" Target="../ctrlProps/ctrlProp248.xml"/><Relationship Id="rId489" Type="http://schemas.openxmlformats.org/officeDocument/2006/relationships/ctrlProp" Target="../ctrlProps/ctrlProp486.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556" Type="http://schemas.openxmlformats.org/officeDocument/2006/relationships/ctrlProp" Target="../ctrlProps/ctrlProp553.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220" Type="http://schemas.openxmlformats.org/officeDocument/2006/relationships/ctrlProp" Target="../ctrlProps/ctrlProp217.xml"/><Relationship Id="rId458" Type="http://schemas.openxmlformats.org/officeDocument/2006/relationships/ctrlProp" Target="../ctrlProps/ctrlProp455.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B44"/>
  <sheetViews>
    <sheetView rightToLeft="1" workbookViewId="0"/>
  </sheetViews>
  <sheetFormatPr defaultRowHeight="14.25" x14ac:dyDescent="0.2"/>
  <cols>
    <col min="1" max="1" width="10.125" bestFit="1" customWidth="1"/>
    <col min="2" max="2" width="48.125" bestFit="1" customWidth="1"/>
  </cols>
  <sheetData>
    <row r="1" spans="1:2" ht="15" x14ac:dyDescent="0.25">
      <c r="A1" s="177" t="s">
        <v>5</v>
      </c>
      <c r="B1" s="177" t="s">
        <v>1340</v>
      </c>
    </row>
    <row r="2" spans="1:2" x14ac:dyDescent="0.2">
      <c r="A2" s="178" t="s">
        <v>279</v>
      </c>
      <c r="B2" s="179" t="s">
        <v>1734</v>
      </c>
    </row>
    <row r="3" spans="1:2" x14ac:dyDescent="0.2">
      <c r="A3" s="178" t="s">
        <v>292</v>
      </c>
      <c r="B3" s="179" t="s">
        <v>1341</v>
      </c>
    </row>
    <row r="4" spans="1:2" x14ac:dyDescent="0.2">
      <c r="A4" s="178" t="s">
        <v>292</v>
      </c>
      <c r="B4" s="179" t="s">
        <v>1350</v>
      </c>
    </row>
    <row r="5" spans="1:2" x14ac:dyDescent="0.2">
      <c r="A5" s="178" t="s">
        <v>292</v>
      </c>
      <c r="B5" s="179" t="s">
        <v>1342</v>
      </c>
    </row>
    <row r="6" spans="1:2" x14ac:dyDescent="0.2">
      <c r="A6" s="178" t="s">
        <v>292</v>
      </c>
      <c r="B6" s="179" t="s">
        <v>1343</v>
      </c>
    </row>
    <row r="7" spans="1:2" x14ac:dyDescent="0.2">
      <c r="A7" s="178" t="s">
        <v>292</v>
      </c>
      <c r="B7" s="179" t="s">
        <v>1344</v>
      </c>
    </row>
    <row r="8" spans="1:2" x14ac:dyDescent="0.2">
      <c r="A8" s="178" t="s">
        <v>292</v>
      </c>
      <c r="B8" s="179" t="s">
        <v>1357</v>
      </c>
    </row>
    <row r="9" spans="1:2" x14ac:dyDescent="0.2">
      <c r="A9" s="178" t="s">
        <v>292</v>
      </c>
      <c r="B9" s="179" t="s">
        <v>1345</v>
      </c>
    </row>
    <row r="10" spans="1:2" x14ac:dyDescent="0.2">
      <c r="A10" s="178" t="s">
        <v>292</v>
      </c>
      <c r="B10" s="179" t="s">
        <v>1346</v>
      </c>
    </row>
    <row r="11" spans="1:2" x14ac:dyDescent="0.2">
      <c r="A11" s="178" t="s">
        <v>292</v>
      </c>
      <c r="B11" s="179" t="s">
        <v>1347</v>
      </c>
    </row>
    <row r="12" spans="1:2" x14ac:dyDescent="0.2">
      <c r="A12" s="178" t="s">
        <v>292</v>
      </c>
      <c r="B12" s="179" t="s">
        <v>1348</v>
      </c>
    </row>
    <row r="13" spans="1:2" x14ac:dyDescent="0.2">
      <c r="A13" s="178" t="s">
        <v>292</v>
      </c>
      <c r="B13" s="179" t="s">
        <v>1362</v>
      </c>
    </row>
    <row r="14" spans="1:2" x14ac:dyDescent="0.2">
      <c r="A14" s="178" t="s">
        <v>292</v>
      </c>
      <c r="B14" s="179" t="s">
        <v>1349</v>
      </c>
    </row>
    <row r="15" spans="1:2" x14ac:dyDescent="0.2">
      <c r="A15" s="178" t="s">
        <v>292</v>
      </c>
      <c r="B15" s="179" t="s">
        <v>1363</v>
      </c>
    </row>
    <row r="16" spans="1:2" x14ac:dyDescent="0.2">
      <c r="A16" s="178" t="s">
        <v>292</v>
      </c>
      <c r="B16" s="179" t="s">
        <v>1352</v>
      </c>
    </row>
    <row r="17" spans="1:2" x14ac:dyDescent="0.2">
      <c r="A17" s="178" t="s">
        <v>292</v>
      </c>
      <c r="B17" s="179" t="s">
        <v>1353</v>
      </c>
    </row>
    <row r="18" spans="1:2" x14ac:dyDescent="0.2">
      <c r="A18" s="178" t="s">
        <v>292</v>
      </c>
      <c r="B18" s="179" t="s">
        <v>1356</v>
      </c>
    </row>
    <row r="19" spans="1:2" x14ac:dyDescent="0.2">
      <c r="A19" s="178" t="s">
        <v>292</v>
      </c>
      <c r="B19" s="179" t="s">
        <v>1354</v>
      </c>
    </row>
    <row r="20" spans="1:2" x14ac:dyDescent="0.2">
      <c r="A20" s="178" t="s">
        <v>292</v>
      </c>
      <c r="B20" s="179" t="s">
        <v>1355</v>
      </c>
    </row>
    <row r="21" spans="1:2" x14ac:dyDescent="0.2">
      <c r="A21" s="178" t="s">
        <v>292</v>
      </c>
      <c r="B21" s="179" t="s">
        <v>1351</v>
      </c>
    </row>
    <row r="22" spans="1:2" x14ac:dyDescent="0.2">
      <c r="A22" s="178" t="s">
        <v>292</v>
      </c>
      <c r="B22" s="179" t="s">
        <v>1358</v>
      </c>
    </row>
    <row r="23" spans="1:2" x14ac:dyDescent="0.2">
      <c r="A23" s="178" t="s">
        <v>79</v>
      </c>
      <c r="B23" s="179" t="s">
        <v>1709</v>
      </c>
    </row>
    <row r="24" spans="1:2" x14ac:dyDescent="0.2">
      <c r="A24" s="178" t="s">
        <v>79</v>
      </c>
      <c r="B24" s="179" t="s">
        <v>1704</v>
      </c>
    </row>
    <row r="25" spans="1:2" x14ac:dyDescent="0.2">
      <c r="A25" s="178" t="s">
        <v>79</v>
      </c>
      <c r="B25" s="179" t="s">
        <v>1700</v>
      </c>
    </row>
    <row r="26" spans="1:2" x14ac:dyDescent="0.2">
      <c r="A26" s="178" t="s">
        <v>79</v>
      </c>
      <c r="B26" s="179" t="s">
        <v>1701</v>
      </c>
    </row>
    <row r="27" spans="1:2" x14ac:dyDescent="0.2">
      <c r="A27" s="178" t="s">
        <v>79</v>
      </c>
      <c r="B27" s="179" t="s">
        <v>1702</v>
      </c>
    </row>
    <row r="28" spans="1:2" x14ac:dyDescent="0.2">
      <c r="A28" s="178" t="s">
        <v>79</v>
      </c>
      <c r="B28" s="179" t="s">
        <v>1342</v>
      </c>
    </row>
    <row r="29" spans="1:2" x14ac:dyDescent="0.2">
      <c r="A29" s="178" t="s">
        <v>79</v>
      </c>
      <c r="B29" s="179" t="s">
        <v>1703</v>
      </c>
    </row>
    <row r="30" spans="1:2" x14ac:dyDescent="0.2">
      <c r="A30" s="178" t="s">
        <v>79</v>
      </c>
      <c r="B30" s="179" t="s">
        <v>1705</v>
      </c>
    </row>
    <row r="31" spans="1:2" x14ac:dyDescent="0.2">
      <c r="A31" s="178" t="s">
        <v>79</v>
      </c>
      <c r="B31" s="179" t="s">
        <v>1706</v>
      </c>
    </row>
    <row r="32" spans="1:2" x14ac:dyDescent="0.2">
      <c r="A32" s="178" t="s">
        <v>79</v>
      </c>
      <c r="B32" s="179" t="s">
        <v>1707</v>
      </c>
    </row>
    <row r="33" spans="1:2" x14ac:dyDescent="0.2">
      <c r="A33" s="178" t="s">
        <v>79</v>
      </c>
      <c r="B33" s="179" t="s">
        <v>1708</v>
      </c>
    </row>
    <row r="34" spans="1:2" x14ac:dyDescent="0.2">
      <c r="A34" s="178" t="s">
        <v>84</v>
      </c>
      <c r="B34" s="179" t="s">
        <v>1731</v>
      </c>
    </row>
    <row r="35" spans="1:2" x14ac:dyDescent="0.2">
      <c r="A35" s="178" t="s">
        <v>84</v>
      </c>
      <c r="B35" s="179" t="s">
        <v>1733</v>
      </c>
    </row>
    <row r="36" spans="1:2" x14ac:dyDescent="0.2">
      <c r="A36" s="178" t="s">
        <v>84</v>
      </c>
      <c r="B36" s="179" t="s">
        <v>1748</v>
      </c>
    </row>
    <row r="37" spans="1:2" x14ac:dyDescent="0.2">
      <c r="A37" s="178" t="s">
        <v>84</v>
      </c>
      <c r="B37" s="179" t="s">
        <v>1752</v>
      </c>
    </row>
    <row r="38" spans="1:2" x14ac:dyDescent="0.2">
      <c r="A38" s="178" t="s">
        <v>84</v>
      </c>
      <c r="B38" s="179" t="s">
        <v>1754</v>
      </c>
    </row>
    <row r="39" spans="1:2" x14ac:dyDescent="0.2">
      <c r="A39" s="178" t="s">
        <v>84</v>
      </c>
      <c r="B39" s="179" t="s">
        <v>1880</v>
      </c>
    </row>
    <row r="40" spans="1:2" x14ac:dyDescent="0.2">
      <c r="A40" s="178" t="s">
        <v>84</v>
      </c>
      <c r="B40" s="179" t="s">
        <v>1782</v>
      </c>
    </row>
    <row r="41" spans="1:2" x14ac:dyDescent="0.2">
      <c r="A41" s="178" t="s">
        <v>84</v>
      </c>
      <c r="B41" s="179" t="s">
        <v>1781</v>
      </c>
    </row>
    <row r="42" spans="1:2" x14ac:dyDescent="0.2">
      <c r="A42" s="178" t="s">
        <v>84</v>
      </c>
      <c r="B42" s="179" t="s">
        <v>1783</v>
      </c>
    </row>
    <row r="43" spans="1:2" x14ac:dyDescent="0.2">
      <c r="A43" s="178" t="s">
        <v>84</v>
      </c>
      <c r="B43" s="179" t="s">
        <v>1784</v>
      </c>
    </row>
    <row r="44" spans="1:2" x14ac:dyDescent="0.2">
      <c r="A44" s="178" t="s">
        <v>84</v>
      </c>
      <c r="B44" s="179" t="s">
        <v>1732</v>
      </c>
    </row>
  </sheetData>
  <pageMargins left="0.7" right="0.7" top="0.75" bottom="0.75" header="0.3" footer="0.3"/>
  <ignoredErrors>
    <ignoredError sqref="A44 A2:A39 A40:A43" numberStoredAsText="1"/>
  </ignoredErrors>
  <tableParts count="1">
    <tablePart r:id="rId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U63"/>
  <sheetViews>
    <sheetView showGridLines="0" rightToLeft="1" workbookViewId="0"/>
  </sheetViews>
  <sheetFormatPr defaultRowHeight="14.25" x14ac:dyDescent="0.2"/>
  <cols>
    <col min="1" max="1" width="1.875" customWidth="1"/>
    <col min="2" max="6" width="11.875" customWidth="1"/>
    <col min="10" max="10" width="9.875" bestFit="1" customWidth="1"/>
    <col min="11" max="11" width="10.5" bestFit="1" customWidth="1"/>
    <col min="12" max="12" width="11.375" bestFit="1" customWidth="1"/>
    <col min="13" max="13" width="42.5" bestFit="1" customWidth="1"/>
    <col min="14" max="14" width="1.875" customWidth="1"/>
    <col min="15" max="15" width="10.125" bestFit="1" customWidth="1"/>
    <col min="16" max="16" width="36.5" bestFit="1" customWidth="1"/>
    <col min="17" max="17" width="11.125" bestFit="1" customWidth="1"/>
  </cols>
  <sheetData>
    <row r="1" spans="1:21" s="6" customFormat="1" ht="33.75" x14ac:dyDescent="0.5">
      <c r="A1" s="5" t="s">
        <v>69</v>
      </c>
    </row>
    <row r="2" spans="1:21" ht="29.25" thickBot="1" x14ac:dyDescent="0.25">
      <c r="J2" s="137" t="s">
        <v>1710</v>
      </c>
      <c r="K2" s="137" t="s">
        <v>1711</v>
      </c>
      <c r="L2" s="137" t="s">
        <v>1712</v>
      </c>
      <c r="M2" s="138" t="s">
        <v>806</v>
      </c>
      <c r="O2" s="137" t="s">
        <v>1713</v>
      </c>
      <c r="P2" s="138" t="s">
        <v>9</v>
      </c>
      <c r="Q2" s="138" t="s">
        <v>11</v>
      </c>
      <c r="R2" s="138" t="s">
        <v>870</v>
      </c>
      <c r="S2" s="138" t="s">
        <v>60</v>
      </c>
      <c r="T2" s="138" t="s">
        <v>14</v>
      </c>
      <c r="U2" s="137" t="s">
        <v>1729</v>
      </c>
    </row>
    <row r="3" spans="1:21" ht="18" x14ac:dyDescent="0.25">
      <c r="B3" s="195" t="s">
        <v>8</v>
      </c>
      <c r="C3" s="196"/>
      <c r="D3" s="197"/>
      <c r="J3" s="3" t="s">
        <v>279</v>
      </c>
      <c r="K3" s="1">
        <v>43744</v>
      </c>
      <c r="L3" s="4" t="s">
        <v>7</v>
      </c>
      <c r="M3" t="str">
        <f>IF(AND($B$5="1.2",$B$9&gt;199,$B$9&lt;205),"הנחיות למפעילי תחבורה ציבורית מבוססת חשבון מרוחק למימוש כרטוס מָחָ""ר","הנחיות למפעילי התחבורה הציבורית למימוש כרטוס מָחָ""ר")</f>
        <v>הנחיות למפעילי התחבורה הציבורית למימוש כרטוס מָחָ"ר</v>
      </c>
      <c r="O3">
        <v>0</v>
      </c>
      <c r="P3" t="s">
        <v>12</v>
      </c>
      <c r="Q3" s="163" t="b">
        <v>0</v>
      </c>
      <c r="R3" s="163" t="b">
        <v>0</v>
      </c>
      <c r="S3" s="163" t="b">
        <v>0</v>
      </c>
      <c r="T3" s="163" t="b">
        <v>0</v>
      </c>
      <c r="U3" s="163" t="b">
        <v>0</v>
      </c>
    </row>
    <row r="4" spans="1:21" ht="15" x14ac:dyDescent="0.2">
      <c r="B4" s="62" t="s">
        <v>6</v>
      </c>
      <c r="C4" s="128" t="s">
        <v>71</v>
      </c>
      <c r="D4" s="63" t="s">
        <v>808</v>
      </c>
      <c r="J4" s="3" t="s">
        <v>292</v>
      </c>
      <c r="K4" s="1">
        <v>44138</v>
      </c>
      <c r="L4" s="4" t="s">
        <v>1368</v>
      </c>
      <c r="M4" s="4" t="s">
        <v>805</v>
      </c>
      <c r="O4">
        <v>1</v>
      </c>
      <c r="P4" t="s">
        <v>13</v>
      </c>
      <c r="Q4" s="163" t="b">
        <v>0</v>
      </c>
      <c r="R4" s="163" t="b">
        <v>0</v>
      </c>
      <c r="S4" s="163" t="b">
        <v>0</v>
      </c>
      <c r="T4" s="163" t="b">
        <v>0</v>
      </c>
      <c r="U4" s="163" t="b">
        <v>0</v>
      </c>
    </row>
    <row r="5" spans="1:21" ht="15.75" thickBot="1" x14ac:dyDescent="0.25">
      <c r="B5" s="64" t="s">
        <v>84</v>
      </c>
      <c r="C5" s="129">
        <f>VLOOKUP(B5,$J$3:$L$6,2,FALSE)</f>
        <v>44262</v>
      </c>
      <c r="D5" s="139" t="str">
        <f>VLOOKUP(B5,$J$3:$L$6,3,FALSE)</f>
        <v>סופי</v>
      </c>
      <c r="E5" s="162" t="str">
        <f>VLOOKUP(B5,$J$3:$M$6,4,FALSE)</f>
        <v>הנחיות למימוש כרטוס מָחָ"ר</v>
      </c>
      <c r="J5" s="3" t="s">
        <v>79</v>
      </c>
      <c r="K5" s="1">
        <v>44242</v>
      </c>
      <c r="L5" s="4" t="s">
        <v>1369</v>
      </c>
      <c r="M5" s="4" t="s">
        <v>805</v>
      </c>
      <c r="O5">
        <v>2</v>
      </c>
      <c r="P5" t="s">
        <v>15</v>
      </c>
      <c r="Q5" s="163" t="b">
        <v>0</v>
      </c>
      <c r="R5" s="163" t="b">
        <v>0</v>
      </c>
      <c r="S5" s="163" t="b">
        <v>0</v>
      </c>
      <c r="T5" s="163" t="b">
        <v>0</v>
      </c>
      <c r="U5" s="163" t="b">
        <v>1</v>
      </c>
    </row>
    <row r="6" spans="1:21" ht="15" thickBot="1" x14ac:dyDescent="0.25">
      <c r="J6" s="3" t="s">
        <v>84</v>
      </c>
      <c r="K6" s="1">
        <v>44262</v>
      </c>
      <c r="L6" s="4" t="s">
        <v>7</v>
      </c>
      <c r="M6" s="4" t="s">
        <v>1719</v>
      </c>
      <c r="O6">
        <v>3</v>
      </c>
      <c r="P6" t="s">
        <v>16</v>
      </c>
      <c r="Q6" s="163" t="b">
        <v>0</v>
      </c>
      <c r="R6" s="163" t="b">
        <v>0</v>
      </c>
      <c r="S6" s="163" t="b">
        <v>0</v>
      </c>
      <c r="T6" s="163" t="b">
        <v>1</v>
      </c>
      <c r="U6" s="163" t="b">
        <v>0</v>
      </c>
    </row>
    <row r="7" spans="1:21" ht="18" x14ac:dyDescent="0.25">
      <c r="B7" s="198" t="s">
        <v>4</v>
      </c>
      <c r="C7" s="199"/>
      <c r="D7" s="199"/>
      <c r="E7" s="199"/>
      <c r="F7" s="200"/>
      <c r="O7">
        <v>4</v>
      </c>
      <c r="P7" t="s">
        <v>17</v>
      </c>
      <c r="Q7" s="163" t="b">
        <v>0</v>
      </c>
      <c r="R7" s="163" t="b">
        <v>0</v>
      </c>
      <c r="S7" s="163" t="b">
        <v>0</v>
      </c>
      <c r="T7" s="163" t="b">
        <v>1</v>
      </c>
      <c r="U7" s="163" t="b">
        <v>0</v>
      </c>
    </row>
    <row r="8" spans="1:21" ht="15" x14ac:dyDescent="0.2">
      <c r="B8" s="62" t="s">
        <v>6</v>
      </c>
      <c r="C8" s="201" t="s">
        <v>10</v>
      </c>
      <c r="D8" s="202"/>
      <c r="E8" s="202"/>
      <c r="F8" s="203"/>
      <c r="O8">
        <v>5</v>
      </c>
      <c r="P8" t="s">
        <v>18</v>
      </c>
      <c r="Q8" s="163" t="b">
        <v>0</v>
      </c>
      <c r="R8" s="163" t="b">
        <v>0</v>
      </c>
      <c r="S8" s="163" t="b">
        <v>0</v>
      </c>
      <c r="T8" s="163" t="b">
        <v>1</v>
      </c>
      <c r="U8" s="163" t="b">
        <v>0</v>
      </c>
    </row>
    <row r="9" spans="1:21" ht="15" customHeight="1" thickBot="1" x14ac:dyDescent="0.25">
      <c r="B9" s="58">
        <v>6</v>
      </c>
      <c r="C9" s="204" t="str">
        <f>VLOOKUP(OP,OP_Details,2,FALSE)</f>
        <v>שירותי אוטובוסים מאוחדים נצרת</v>
      </c>
      <c r="D9" s="205"/>
      <c r="E9" s="205"/>
      <c r="F9" s="206"/>
      <c r="G9" s="65"/>
      <c r="H9" s="65"/>
      <c r="O9">
        <v>6</v>
      </c>
      <c r="P9" t="s">
        <v>19</v>
      </c>
      <c r="Q9" s="163" t="b">
        <v>0</v>
      </c>
      <c r="R9" s="163" t="b">
        <v>0</v>
      </c>
      <c r="S9" s="163" t="b">
        <v>0</v>
      </c>
      <c r="T9" s="163" t="b">
        <v>1</v>
      </c>
      <c r="U9" s="163" t="b">
        <v>0</v>
      </c>
    </row>
    <row r="10" spans="1:21" ht="15" thickBot="1" x14ac:dyDescent="0.25">
      <c r="O10">
        <v>7</v>
      </c>
      <c r="P10" t="s">
        <v>20</v>
      </c>
      <c r="Q10" s="163" t="b">
        <v>0</v>
      </c>
      <c r="R10" s="163" t="b">
        <v>0</v>
      </c>
      <c r="S10" s="163" t="b">
        <v>0</v>
      </c>
      <c r="T10" s="163" t="b">
        <v>1</v>
      </c>
      <c r="U10" s="163" t="b">
        <v>0</v>
      </c>
    </row>
    <row r="11" spans="1:21" ht="18" x14ac:dyDescent="0.25">
      <c r="B11" s="195" t="s">
        <v>68</v>
      </c>
      <c r="C11" s="196"/>
      <c r="D11" s="196"/>
      <c r="E11" s="196"/>
      <c r="F11" s="197"/>
      <c r="O11">
        <v>8</v>
      </c>
      <c r="P11" t="s">
        <v>21</v>
      </c>
      <c r="Q11" s="163" t="b">
        <v>0</v>
      </c>
      <c r="R11" s="163" t="b">
        <v>0</v>
      </c>
      <c r="S11" s="163" t="b">
        <v>0</v>
      </c>
      <c r="T11" s="163" t="b">
        <v>1</v>
      </c>
      <c r="U11" s="163" t="b">
        <v>0</v>
      </c>
    </row>
    <row r="12" spans="1:21" ht="15" x14ac:dyDescent="0.2">
      <c r="B12" s="59" t="s">
        <v>11</v>
      </c>
      <c r="C12" s="60" t="s">
        <v>870</v>
      </c>
      <c r="D12" s="60" t="s">
        <v>60</v>
      </c>
      <c r="E12" s="60" t="s">
        <v>14</v>
      </c>
      <c r="F12" s="140" t="s">
        <v>1714</v>
      </c>
      <c r="O12">
        <v>9</v>
      </c>
      <c r="P12" t="s">
        <v>22</v>
      </c>
      <c r="Q12" s="163" t="b">
        <v>0</v>
      </c>
      <c r="R12" s="163" t="b">
        <v>0</v>
      </c>
      <c r="S12" s="163" t="b">
        <v>0</v>
      </c>
      <c r="T12" s="163" t="b">
        <v>0</v>
      </c>
      <c r="U12" s="163" t="b">
        <v>0</v>
      </c>
    </row>
    <row r="13" spans="1:21" ht="15.75" thickBot="1" x14ac:dyDescent="0.25">
      <c r="B13" s="142" t="b">
        <v>1</v>
      </c>
      <c r="C13" s="143" t="b">
        <v>1</v>
      </c>
      <c r="D13" s="143" t="b">
        <v>1</v>
      </c>
      <c r="E13" s="143" t="b">
        <v>1</v>
      </c>
      <c r="F13" s="145" t="b">
        <v>1</v>
      </c>
      <c r="O13">
        <v>10</v>
      </c>
      <c r="P13" t="s">
        <v>23</v>
      </c>
      <c r="Q13" s="163" t="b">
        <v>0</v>
      </c>
      <c r="R13" s="163" t="b">
        <v>0</v>
      </c>
      <c r="S13" s="163" t="b">
        <v>0</v>
      </c>
      <c r="T13" s="163" t="b">
        <v>1</v>
      </c>
      <c r="U13" s="163" t="b">
        <v>0</v>
      </c>
    </row>
    <row r="14" spans="1:21" ht="15" thickBot="1" x14ac:dyDescent="0.25">
      <c r="O14">
        <v>14</v>
      </c>
      <c r="P14" t="s">
        <v>24</v>
      </c>
      <c r="Q14" s="163" t="b">
        <v>0</v>
      </c>
      <c r="R14" s="163" t="b">
        <v>0</v>
      </c>
      <c r="S14" s="163" t="b">
        <v>0</v>
      </c>
      <c r="T14" s="163" t="b">
        <v>1</v>
      </c>
      <c r="U14" s="163" t="b">
        <v>0</v>
      </c>
    </row>
    <row r="15" spans="1:21" ht="18" x14ac:dyDescent="0.25">
      <c r="B15" s="195" t="s">
        <v>70</v>
      </c>
      <c r="C15" s="196"/>
      <c r="D15" s="196"/>
      <c r="E15" s="197"/>
      <c r="O15">
        <v>15</v>
      </c>
      <c r="P15" t="s">
        <v>25</v>
      </c>
      <c r="Q15" s="163" t="b">
        <v>0</v>
      </c>
      <c r="R15" s="163" t="b">
        <v>0</v>
      </c>
      <c r="S15" s="163" t="b">
        <v>0</v>
      </c>
      <c r="T15" s="163" t="b">
        <v>1</v>
      </c>
      <c r="U15" s="163" t="b">
        <v>0</v>
      </c>
    </row>
    <row r="16" spans="1:21" ht="15" x14ac:dyDescent="0.2">
      <c r="B16" s="59" t="s">
        <v>1715</v>
      </c>
      <c r="C16" s="60" t="s">
        <v>1716</v>
      </c>
      <c r="D16" s="60" t="s">
        <v>1717</v>
      </c>
      <c r="E16" s="61" t="s">
        <v>1718</v>
      </c>
      <c r="O16">
        <v>16</v>
      </c>
      <c r="P16" t="s">
        <v>26</v>
      </c>
      <c r="Q16" s="163" t="b">
        <v>0</v>
      </c>
      <c r="R16" s="163" t="b">
        <v>0</v>
      </c>
      <c r="S16" s="163" t="b">
        <v>0</v>
      </c>
      <c r="T16" s="163" t="b">
        <v>1</v>
      </c>
      <c r="U16" s="163" t="b">
        <v>1</v>
      </c>
    </row>
    <row r="17" spans="2:21" ht="15.75" thickBot="1" x14ac:dyDescent="0.25">
      <c r="B17" s="142" t="b">
        <v>1</v>
      </c>
      <c r="C17" s="143" t="b">
        <v>1</v>
      </c>
      <c r="D17" s="143" t="b">
        <v>1</v>
      </c>
      <c r="E17" s="144" t="b">
        <v>1</v>
      </c>
      <c r="O17">
        <v>17</v>
      </c>
      <c r="P17" t="s">
        <v>27</v>
      </c>
      <c r="Q17" s="163" t="b">
        <v>0</v>
      </c>
      <c r="R17" s="163" t="b">
        <v>0</v>
      </c>
      <c r="S17" s="163" t="b">
        <v>0</v>
      </c>
      <c r="T17" s="163" t="b">
        <v>0</v>
      </c>
      <c r="U17" s="163" t="b">
        <v>0</v>
      </c>
    </row>
    <row r="18" spans="2:21" x14ac:dyDescent="0.2">
      <c r="O18">
        <v>18</v>
      </c>
      <c r="P18" t="s">
        <v>28</v>
      </c>
      <c r="Q18" s="163" t="b">
        <v>0</v>
      </c>
      <c r="R18" s="163" t="b">
        <v>0</v>
      </c>
      <c r="S18" s="163" t="b">
        <v>0</v>
      </c>
      <c r="T18" s="163" t="b">
        <v>1</v>
      </c>
      <c r="U18" s="163" t="b">
        <v>0</v>
      </c>
    </row>
    <row r="19" spans="2:21" x14ac:dyDescent="0.2">
      <c r="O19">
        <v>19</v>
      </c>
      <c r="P19" t="s">
        <v>29</v>
      </c>
      <c r="Q19" s="163" t="b">
        <v>0</v>
      </c>
      <c r="R19" s="163" t="b">
        <v>0</v>
      </c>
      <c r="S19" s="163" t="b">
        <v>0</v>
      </c>
      <c r="T19" s="163" t="b">
        <v>0</v>
      </c>
      <c r="U19" s="163" t="b">
        <v>0</v>
      </c>
    </row>
    <row r="20" spans="2:21" x14ac:dyDescent="0.2">
      <c r="O20">
        <v>20</v>
      </c>
      <c r="P20" t="s">
        <v>30</v>
      </c>
      <c r="Q20" s="163" t="b">
        <v>0</v>
      </c>
      <c r="R20" s="163" t="b">
        <v>0</v>
      </c>
      <c r="S20" s="163" t="b">
        <v>0</v>
      </c>
      <c r="T20" s="163" t="b">
        <v>0</v>
      </c>
      <c r="U20" s="163" t="b">
        <v>1</v>
      </c>
    </row>
    <row r="21" spans="2:21" x14ac:dyDescent="0.2">
      <c r="O21">
        <v>21</v>
      </c>
      <c r="P21" t="s">
        <v>31</v>
      </c>
      <c r="Q21" s="163" t="b">
        <v>0</v>
      </c>
      <c r="R21" s="163" t="b">
        <v>0</v>
      </c>
      <c r="S21" s="163" t="b">
        <v>0</v>
      </c>
      <c r="T21" s="163" t="b">
        <v>0</v>
      </c>
      <c r="U21" s="163" t="b">
        <v>1</v>
      </c>
    </row>
    <row r="22" spans="2:21" x14ac:dyDescent="0.2">
      <c r="O22">
        <v>22</v>
      </c>
      <c r="P22" t="s">
        <v>1699</v>
      </c>
      <c r="Q22" s="163" t="b">
        <v>0</v>
      </c>
      <c r="R22" s="163" t="b">
        <v>0</v>
      </c>
      <c r="S22" s="163" t="b">
        <v>0</v>
      </c>
      <c r="T22" s="163" t="b">
        <v>0</v>
      </c>
      <c r="U22" s="163" t="b">
        <v>1</v>
      </c>
    </row>
    <row r="23" spans="2:21" x14ac:dyDescent="0.2">
      <c r="O23">
        <v>23</v>
      </c>
      <c r="P23" t="s">
        <v>32</v>
      </c>
      <c r="Q23" s="163" t="b">
        <v>0</v>
      </c>
      <c r="R23" s="163" t="b">
        <v>0</v>
      </c>
      <c r="S23" s="163" t="b">
        <v>0</v>
      </c>
      <c r="T23" s="163" t="b">
        <v>1</v>
      </c>
      <c r="U23" s="163" t="b">
        <v>0</v>
      </c>
    </row>
    <row r="24" spans="2:21" x14ac:dyDescent="0.2">
      <c r="O24">
        <v>24</v>
      </c>
      <c r="P24" t="s">
        <v>33</v>
      </c>
      <c r="Q24" s="163" t="b">
        <v>0</v>
      </c>
      <c r="R24" s="163" t="b">
        <v>0</v>
      </c>
      <c r="S24" s="163" t="b">
        <v>0</v>
      </c>
      <c r="T24" s="163" t="b">
        <v>1</v>
      </c>
      <c r="U24" s="163" t="b">
        <v>0</v>
      </c>
    </row>
    <row r="25" spans="2:21" x14ac:dyDescent="0.2">
      <c r="O25">
        <v>25</v>
      </c>
      <c r="P25" t="s">
        <v>34</v>
      </c>
      <c r="Q25" s="163" t="b">
        <v>0</v>
      </c>
      <c r="R25" s="163" t="b">
        <v>0</v>
      </c>
      <c r="S25" s="163" t="b">
        <v>0</v>
      </c>
      <c r="T25" s="163" t="b">
        <v>1</v>
      </c>
      <c r="U25" s="163" t="b">
        <v>0</v>
      </c>
    </row>
    <row r="26" spans="2:21" x14ac:dyDescent="0.2">
      <c r="O26">
        <v>30</v>
      </c>
      <c r="P26" t="s">
        <v>35</v>
      </c>
      <c r="Q26" s="163" t="b">
        <v>0</v>
      </c>
      <c r="R26" s="163" t="b">
        <v>0</v>
      </c>
      <c r="S26" s="163" t="b">
        <v>0</v>
      </c>
      <c r="T26" s="163" t="b">
        <v>0</v>
      </c>
      <c r="U26" s="163" t="b">
        <v>1</v>
      </c>
    </row>
    <row r="27" spans="2:21" x14ac:dyDescent="0.2">
      <c r="O27">
        <v>31</v>
      </c>
      <c r="P27" t="s">
        <v>36</v>
      </c>
      <c r="Q27" s="163" t="b">
        <v>0</v>
      </c>
      <c r="R27" s="163" t="b">
        <v>0</v>
      </c>
      <c r="S27" s="163" t="b">
        <v>0</v>
      </c>
      <c r="T27" s="163" t="b">
        <v>1</v>
      </c>
      <c r="U27" s="163" t="b">
        <v>0</v>
      </c>
    </row>
    <row r="28" spans="2:21" x14ac:dyDescent="0.2">
      <c r="O28">
        <v>32</v>
      </c>
      <c r="P28" t="s">
        <v>37</v>
      </c>
      <c r="Q28" s="163" t="b">
        <v>0</v>
      </c>
      <c r="R28" s="163" t="b">
        <v>0</v>
      </c>
      <c r="S28" s="163" t="b">
        <v>0</v>
      </c>
      <c r="T28" s="163" t="b">
        <v>1</v>
      </c>
      <c r="U28" s="163" t="b">
        <v>0</v>
      </c>
    </row>
    <row r="29" spans="2:21" x14ac:dyDescent="0.2">
      <c r="O29">
        <v>33</v>
      </c>
      <c r="P29" t="s">
        <v>38</v>
      </c>
      <c r="Q29" s="163" t="b">
        <v>0</v>
      </c>
      <c r="R29" s="163" t="b">
        <v>0</v>
      </c>
      <c r="S29" s="163" t="b">
        <v>0</v>
      </c>
      <c r="T29" s="163" t="b">
        <v>0</v>
      </c>
      <c r="U29" s="163" t="b">
        <v>1</v>
      </c>
    </row>
    <row r="30" spans="2:21" x14ac:dyDescent="0.2">
      <c r="O30">
        <v>34</v>
      </c>
      <c r="P30" t="s">
        <v>1696</v>
      </c>
      <c r="Q30" s="163" t="b">
        <v>0</v>
      </c>
      <c r="R30" s="163" t="b">
        <v>0</v>
      </c>
      <c r="S30" s="163" t="b">
        <v>0</v>
      </c>
      <c r="T30" s="163" t="b">
        <v>1</v>
      </c>
      <c r="U30" s="163" t="b">
        <v>0</v>
      </c>
    </row>
    <row r="31" spans="2:21" x14ac:dyDescent="0.2">
      <c r="O31">
        <v>36</v>
      </c>
      <c r="P31" t="s">
        <v>1697</v>
      </c>
      <c r="Q31" s="163" t="b">
        <v>0</v>
      </c>
      <c r="R31" s="163" t="b">
        <v>0</v>
      </c>
      <c r="S31" s="163" t="b">
        <v>0</v>
      </c>
      <c r="T31" s="163" t="b">
        <v>0</v>
      </c>
      <c r="U31" s="163" t="b">
        <v>1</v>
      </c>
    </row>
    <row r="32" spans="2:21" x14ac:dyDescent="0.2">
      <c r="O32">
        <v>42</v>
      </c>
      <c r="P32" t="s">
        <v>39</v>
      </c>
      <c r="Q32" s="163" t="b">
        <v>0</v>
      </c>
      <c r="R32" s="163" t="b">
        <v>0</v>
      </c>
      <c r="S32" s="163" t="b">
        <v>0</v>
      </c>
      <c r="T32" s="163" t="b">
        <v>1</v>
      </c>
      <c r="U32" s="163" t="b">
        <v>0</v>
      </c>
    </row>
    <row r="33" spans="15:21" x14ac:dyDescent="0.2">
      <c r="O33">
        <v>43</v>
      </c>
      <c r="P33" t="s">
        <v>40</v>
      </c>
      <c r="Q33" s="163" t="b">
        <v>0</v>
      </c>
      <c r="R33" s="163" t="b">
        <v>0</v>
      </c>
      <c r="S33" s="163" t="b">
        <v>0</v>
      </c>
      <c r="T33" s="163" t="b">
        <v>1</v>
      </c>
      <c r="U33" s="163" t="b">
        <v>0</v>
      </c>
    </row>
    <row r="34" spans="15:21" x14ac:dyDescent="0.2">
      <c r="O34">
        <v>44</v>
      </c>
      <c r="P34" t="s">
        <v>41</v>
      </c>
      <c r="Q34" s="163" t="b">
        <v>0</v>
      </c>
      <c r="R34" s="163" t="b">
        <v>0</v>
      </c>
      <c r="S34" s="163" t="b">
        <v>0</v>
      </c>
      <c r="T34" s="163" t="b">
        <v>1</v>
      </c>
      <c r="U34" s="163" t="b">
        <v>0</v>
      </c>
    </row>
    <row r="35" spans="15:21" x14ac:dyDescent="0.2">
      <c r="O35">
        <v>45</v>
      </c>
      <c r="P35" t="s">
        <v>42</v>
      </c>
      <c r="Q35" s="163" t="b">
        <v>0</v>
      </c>
      <c r="R35" s="163" t="b">
        <v>0</v>
      </c>
      <c r="S35" s="163" t="b">
        <v>0</v>
      </c>
      <c r="T35" s="163" t="b">
        <v>1</v>
      </c>
      <c r="U35" s="163" t="b">
        <v>0</v>
      </c>
    </row>
    <row r="36" spans="15:21" x14ac:dyDescent="0.2">
      <c r="O36">
        <v>46</v>
      </c>
      <c r="P36" t="s">
        <v>43</v>
      </c>
      <c r="Q36" s="163" t="b">
        <v>0</v>
      </c>
      <c r="R36" s="163" t="b">
        <v>0</v>
      </c>
      <c r="S36" s="163" t="b">
        <v>0</v>
      </c>
      <c r="T36" s="163" t="b">
        <v>1</v>
      </c>
      <c r="U36" s="163" t="b">
        <v>0</v>
      </c>
    </row>
    <row r="37" spans="15:21" x14ac:dyDescent="0.2">
      <c r="O37">
        <v>47</v>
      </c>
      <c r="P37" t="s">
        <v>44</v>
      </c>
      <c r="Q37" s="163" t="b">
        <v>0</v>
      </c>
      <c r="R37" s="163" t="b">
        <v>0</v>
      </c>
      <c r="S37" s="163" t="b">
        <v>0</v>
      </c>
      <c r="T37" s="163" t="b">
        <v>1</v>
      </c>
      <c r="U37" s="163" t="b">
        <v>0</v>
      </c>
    </row>
    <row r="38" spans="15:21" x14ac:dyDescent="0.2">
      <c r="O38">
        <v>48</v>
      </c>
      <c r="P38" t="s">
        <v>45</v>
      </c>
      <c r="Q38" s="163" t="b">
        <v>0</v>
      </c>
      <c r="R38" s="163" t="b">
        <v>0</v>
      </c>
      <c r="S38" s="163" t="b">
        <v>0</v>
      </c>
      <c r="T38" s="163" t="b">
        <v>1</v>
      </c>
      <c r="U38" s="163" t="b">
        <v>0</v>
      </c>
    </row>
    <row r="39" spans="15:21" x14ac:dyDescent="0.2">
      <c r="O39">
        <v>49</v>
      </c>
      <c r="P39" t="s">
        <v>46</v>
      </c>
      <c r="Q39" s="163" t="b">
        <v>0</v>
      </c>
      <c r="R39" s="163" t="b">
        <v>0</v>
      </c>
      <c r="S39" s="163" t="b">
        <v>0</v>
      </c>
      <c r="T39" s="163" t="b">
        <v>1</v>
      </c>
      <c r="U39" s="163" t="b">
        <v>0</v>
      </c>
    </row>
    <row r="40" spans="15:21" x14ac:dyDescent="0.2">
      <c r="O40">
        <v>50</v>
      </c>
      <c r="P40" t="s">
        <v>47</v>
      </c>
      <c r="Q40" s="163" t="b">
        <v>0</v>
      </c>
      <c r="R40" s="163" t="b">
        <v>0</v>
      </c>
      <c r="S40" s="163" t="b">
        <v>0</v>
      </c>
      <c r="T40" s="163" t="b">
        <v>1</v>
      </c>
      <c r="U40" s="163" t="b">
        <v>0</v>
      </c>
    </row>
    <row r="41" spans="15:21" x14ac:dyDescent="0.2">
      <c r="O41">
        <v>51</v>
      </c>
      <c r="P41" t="s">
        <v>48</v>
      </c>
      <c r="Q41" s="163" t="b">
        <v>0</v>
      </c>
      <c r="R41" s="163" t="b">
        <v>0</v>
      </c>
      <c r="S41" s="163" t="b">
        <v>0</v>
      </c>
      <c r="T41" s="163" t="b">
        <v>1</v>
      </c>
      <c r="U41" s="163" t="b">
        <v>0</v>
      </c>
    </row>
    <row r="42" spans="15:21" x14ac:dyDescent="0.2">
      <c r="O42">
        <v>52</v>
      </c>
      <c r="P42" t="s">
        <v>49</v>
      </c>
      <c r="Q42" s="163" t="b">
        <v>0</v>
      </c>
      <c r="R42" s="163" t="b">
        <v>0</v>
      </c>
      <c r="S42" s="163" t="b">
        <v>0</v>
      </c>
      <c r="T42" s="163" t="b">
        <v>1</v>
      </c>
      <c r="U42" s="163" t="b">
        <v>0</v>
      </c>
    </row>
    <row r="43" spans="15:21" x14ac:dyDescent="0.2">
      <c r="O43">
        <v>53</v>
      </c>
      <c r="P43" t="s">
        <v>50</v>
      </c>
      <c r="Q43" s="163" t="b">
        <v>0</v>
      </c>
      <c r="R43" s="163" t="b">
        <v>0</v>
      </c>
      <c r="S43" s="163" t="b">
        <v>0</v>
      </c>
      <c r="T43" s="163" t="b">
        <v>0</v>
      </c>
      <c r="U43" s="163" t="b">
        <v>0</v>
      </c>
    </row>
    <row r="44" spans="15:21" x14ac:dyDescent="0.2">
      <c r="O44">
        <v>91</v>
      </c>
      <c r="P44" t="s">
        <v>51</v>
      </c>
      <c r="Q44" s="163" t="b">
        <v>0</v>
      </c>
      <c r="R44" s="163" t="b">
        <v>0</v>
      </c>
      <c r="S44" s="163" t="b">
        <v>0</v>
      </c>
      <c r="T44" s="163" t="b">
        <v>1</v>
      </c>
      <c r="U44" s="163" t="b">
        <v>0</v>
      </c>
    </row>
    <row r="45" spans="15:21" x14ac:dyDescent="0.2">
      <c r="O45">
        <v>92</v>
      </c>
      <c r="P45" t="s">
        <v>52</v>
      </c>
      <c r="Q45" s="163" t="b">
        <v>0</v>
      </c>
      <c r="R45" s="163" t="b">
        <v>0</v>
      </c>
      <c r="S45" s="163" t="b">
        <v>0</v>
      </c>
      <c r="T45" s="163" t="b">
        <v>1</v>
      </c>
      <c r="U45" s="163" t="b">
        <v>0</v>
      </c>
    </row>
    <row r="46" spans="15:21" x14ac:dyDescent="0.2">
      <c r="O46">
        <v>93</v>
      </c>
      <c r="P46" t="s">
        <v>53</v>
      </c>
      <c r="Q46" s="163" t="b">
        <v>0</v>
      </c>
      <c r="R46" s="163" t="b">
        <v>0</v>
      </c>
      <c r="S46" s="163" t="b">
        <v>0</v>
      </c>
      <c r="T46" s="163" t="b">
        <v>1</v>
      </c>
      <c r="U46" s="163" t="b">
        <v>0</v>
      </c>
    </row>
    <row r="47" spans="15:21" x14ac:dyDescent="0.2">
      <c r="O47">
        <v>94</v>
      </c>
      <c r="P47" t="s">
        <v>54</v>
      </c>
      <c r="Q47" s="163" t="b">
        <v>0</v>
      </c>
      <c r="R47" s="163" t="b">
        <v>0</v>
      </c>
      <c r="S47" s="163" t="b">
        <v>0</v>
      </c>
      <c r="T47" s="163" t="b">
        <v>1</v>
      </c>
      <c r="U47" s="163" t="b">
        <v>0</v>
      </c>
    </row>
    <row r="48" spans="15:21" x14ac:dyDescent="0.2">
      <c r="O48">
        <v>95</v>
      </c>
      <c r="P48" t="s">
        <v>55</v>
      </c>
      <c r="Q48" s="163" t="b">
        <v>0</v>
      </c>
      <c r="R48" s="163" t="b">
        <v>0</v>
      </c>
      <c r="S48" s="163" t="b">
        <v>0</v>
      </c>
      <c r="T48" s="163" t="b">
        <v>1</v>
      </c>
      <c r="U48" s="163" t="b">
        <v>0</v>
      </c>
    </row>
    <row r="49" spans="15:21" x14ac:dyDescent="0.2">
      <c r="O49">
        <v>96</v>
      </c>
      <c r="P49" t="s">
        <v>56</v>
      </c>
      <c r="Q49" s="163" t="b">
        <v>0</v>
      </c>
      <c r="R49" s="163" t="b">
        <v>0</v>
      </c>
      <c r="S49" s="163" t="b">
        <v>0</v>
      </c>
      <c r="T49" s="163" t="b">
        <v>1</v>
      </c>
      <c r="U49" s="163" t="b">
        <v>0</v>
      </c>
    </row>
    <row r="50" spans="15:21" x14ac:dyDescent="0.2">
      <c r="O50">
        <v>97</v>
      </c>
      <c r="P50" t="s">
        <v>57</v>
      </c>
      <c r="Q50" s="163" t="b">
        <v>0</v>
      </c>
      <c r="R50" s="163" t="b">
        <v>0</v>
      </c>
      <c r="S50" s="163" t="b">
        <v>0</v>
      </c>
      <c r="T50" s="163" t="b">
        <v>1</v>
      </c>
      <c r="U50" s="163" t="b">
        <v>0</v>
      </c>
    </row>
    <row r="51" spans="15:21" x14ac:dyDescent="0.2">
      <c r="O51">
        <v>98</v>
      </c>
      <c r="P51" t="s">
        <v>58</v>
      </c>
      <c r="Q51" s="163" t="b">
        <v>0</v>
      </c>
      <c r="R51" s="163" t="b">
        <v>0</v>
      </c>
      <c r="S51" s="163" t="b">
        <v>0</v>
      </c>
      <c r="T51" s="163" t="b">
        <v>1</v>
      </c>
      <c r="U51" s="163" t="b">
        <v>0</v>
      </c>
    </row>
    <row r="52" spans="15:21" x14ac:dyDescent="0.2">
      <c r="O52">
        <v>130</v>
      </c>
      <c r="P52" t="s">
        <v>59</v>
      </c>
      <c r="Q52" s="163" t="b">
        <v>0</v>
      </c>
      <c r="R52" s="163" t="b">
        <v>0</v>
      </c>
      <c r="S52" s="163" t="b">
        <v>0</v>
      </c>
      <c r="T52" s="163" t="b">
        <v>1</v>
      </c>
      <c r="U52" s="163" t="b">
        <v>0</v>
      </c>
    </row>
    <row r="53" spans="15:21" x14ac:dyDescent="0.2">
      <c r="O53">
        <v>159</v>
      </c>
      <c r="P53" t="s">
        <v>1698</v>
      </c>
      <c r="Q53" s="163" t="b">
        <v>0</v>
      </c>
      <c r="R53" s="163" t="b">
        <v>0</v>
      </c>
      <c r="S53" s="163" t="b">
        <v>0</v>
      </c>
      <c r="T53" s="163" t="b">
        <v>1</v>
      </c>
      <c r="U53" s="163" t="b">
        <v>0</v>
      </c>
    </row>
    <row r="54" spans="15:21" x14ac:dyDescent="0.2">
      <c r="O54">
        <v>200</v>
      </c>
      <c r="P54" t="s">
        <v>61</v>
      </c>
      <c r="Q54" s="163" t="b">
        <v>0</v>
      </c>
      <c r="R54" s="163" t="b">
        <v>0</v>
      </c>
      <c r="S54" s="163" t="b">
        <v>1</v>
      </c>
      <c r="T54" s="163" t="b">
        <v>0</v>
      </c>
      <c r="U54" s="163" t="b">
        <v>0</v>
      </c>
    </row>
    <row r="55" spans="15:21" x14ac:dyDescent="0.2">
      <c r="O55">
        <v>201</v>
      </c>
      <c r="P55" t="s">
        <v>62</v>
      </c>
      <c r="Q55" s="163" t="b">
        <v>0</v>
      </c>
      <c r="R55" s="163" t="b">
        <v>0</v>
      </c>
      <c r="S55" s="163" t="b">
        <v>1</v>
      </c>
      <c r="T55" s="163" t="b">
        <v>0</v>
      </c>
      <c r="U55" s="163" t="b">
        <v>0</v>
      </c>
    </row>
    <row r="56" spans="15:21" x14ac:dyDescent="0.2">
      <c r="O56">
        <v>202</v>
      </c>
      <c r="P56" t="s">
        <v>63</v>
      </c>
      <c r="Q56" s="163" t="b">
        <v>0</v>
      </c>
      <c r="R56" s="163" t="b">
        <v>0</v>
      </c>
      <c r="S56" s="163" t="b">
        <v>1</v>
      </c>
      <c r="T56" s="163" t="b">
        <v>0</v>
      </c>
      <c r="U56" s="163" t="b">
        <v>0</v>
      </c>
    </row>
    <row r="57" spans="15:21" x14ac:dyDescent="0.2">
      <c r="O57">
        <v>203</v>
      </c>
      <c r="P57" t="s">
        <v>1366</v>
      </c>
      <c r="Q57" s="163" t="b">
        <v>0</v>
      </c>
      <c r="R57" s="163" t="b">
        <v>0</v>
      </c>
      <c r="S57" s="163" t="b">
        <v>1</v>
      </c>
      <c r="T57" s="163" t="b">
        <v>0</v>
      </c>
      <c r="U57" s="163" t="b">
        <v>0</v>
      </c>
    </row>
    <row r="58" spans="15:21" x14ac:dyDescent="0.2">
      <c r="O58">
        <v>204</v>
      </c>
      <c r="P58" t="s">
        <v>1367</v>
      </c>
      <c r="Q58" s="163" t="b">
        <v>0</v>
      </c>
      <c r="R58" s="163" t="b">
        <v>0</v>
      </c>
      <c r="S58" s="163" t="b">
        <v>1</v>
      </c>
      <c r="T58" s="163" t="b">
        <v>0</v>
      </c>
      <c r="U58" s="163" t="b">
        <v>0</v>
      </c>
    </row>
    <row r="59" spans="15:21" x14ac:dyDescent="0.2">
      <c r="O59">
        <v>230</v>
      </c>
      <c r="P59" t="s">
        <v>64</v>
      </c>
      <c r="Q59" s="163" t="b">
        <v>1</v>
      </c>
      <c r="R59" s="163" t="b">
        <v>0</v>
      </c>
      <c r="S59" s="163" t="b">
        <v>0</v>
      </c>
      <c r="T59" s="163" t="b">
        <v>0</v>
      </c>
      <c r="U59" s="163" t="b">
        <v>0</v>
      </c>
    </row>
    <row r="60" spans="15:21" x14ac:dyDescent="0.2">
      <c r="O60">
        <v>239</v>
      </c>
      <c r="P60" t="s">
        <v>65</v>
      </c>
      <c r="Q60" s="163" t="b">
        <v>1</v>
      </c>
      <c r="R60" s="163" t="b">
        <v>0</v>
      </c>
      <c r="S60" s="163" t="b">
        <v>0</v>
      </c>
      <c r="T60" s="163" t="b">
        <v>0</v>
      </c>
      <c r="U60" s="163" t="b">
        <v>0</v>
      </c>
    </row>
    <row r="61" spans="15:21" x14ac:dyDescent="0.2">
      <c r="O61">
        <v>240</v>
      </c>
      <c r="P61" t="s">
        <v>66</v>
      </c>
      <c r="Q61" s="163" t="b">
        <v>1</v>
      </c>
      <c r="R61" s="163" t="b">
        <v>0</v>
      </c>
      <c r="S61" s="163" t="b">
        <v>0</v>
      </c>
      <c r="T61" s="163" t="b">
        <v>0</v>
      </c>
      <c r="U61" s="163" t="b">
        <v>0</v>
      </c>
    </row>
    <row r="62" spans="15:21" x14ac:dyDescent="0.2">
      <c r="O62">
        <v>250</v>
      </c>
      <c r="P62" t="s">
        <v>67</v>
      </c>
      <c r="Q62" s="163" t="b">
        <v>1</v>
      </c>
      <c r="R62" s="163" t="b">
        <v>0</v>
      </c>
      <c r="S62" s="163" t="b">
        <v>1</v>
      </c>
      <c r="T62" s="163" t="b">
        <v>0</v>
      </c>
      <c r="U62" s="163" t="b">
        <v>0</v>
      </c>
    </row>
    <row r="63" spans="15:21" x14ac:dyDescent="0.2">
      <c r="O63">
        <v>999</v>
      </c>
      <c r="P63" t="s">
        <v>1730</v>
      </c>
      <c r="Q63" s="163" t="b">
        <v>0</v>
      </c>
      <c r="R63" s="163" t="b">
        <v>1</v>
      </c>
      <c r="S63" s="163" t="b">
        <v>0</v>
      </c>
      <c r="T63" s="163" t="b">
        <v>0</v>
      </c>
      <c r="U63" s="163" t="b">
        <v>0</v>
      </c>
    </row>
  </sheetData>
  <mergeCells count="6">
    <mergeCell ref="B15:E15"/>
    <mergeCell ref="B3:D3"/>
    <mergeCell ref="B11:F11"/>
    <mergeCell ref="B7:F7"/>
    <mergeCell ref="C8:F8"/>
    <mergeCell ref="C9:F9"/>
  </mergeCells>
  <dataValidations count="2">
    <dataValidation type="list" showInputMessage="1" showErrorMessage="1" errorTitle="ערך לא חוקי" error="נדרש לבחור מפעיל מתוך הרשימה" promptTitle="מפעיל" prompt="בחירה מהרשימה" sqref="B9">
      <formula1>OP_List</formula1>
    </dataValidation>
    <dataValidation type="list" allowBlank="1" showInputMessage="1" showErrorMessage="1" errorTitle="ערך לא חוקי" error="נדרש לבחור מספר גרסה מתוך הרשימה" promptTitle="גרסת הנחיה" prompt="בחירה מהרשימה" sqref="B5">
      <formula1>VER_List</formula1>
    </dataValidation>
  </dataValidations>
  <pageMargins left="0.7" right="0.7" top="0.75" bottom="0.75" header="0.3" footer="0.3"/>
  <pageSetup orientation="portrait" r:id="rId1"/>
  <ignoredErrors>
    <ignoredError sqref="J3:J6"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2076" r:id="rId4" name="Check Box 28">
              <controlPr defaultSize="0" autoFill="0" autoLine="0" autoPict="0">
                <anchor moveWithCells="1">
                  <from>
                    <xdr:col>16</xdr:col>
                    <xdr:colOff>276225</xdr:colOff>
                    <xdr:row>2</xdr:row>
                    <xdr:rowOff>9525</xdr:rowOff>
                  </from>
                  <to>
                    <xdr:col>16</xdr:col>
                    <xdr:colOff>485775</xdr:colOff>
                    <xdr:row>2</xdr:row>
                    <xdr:rowOff>200025</xdr:rowOff>
                  </to>
                </anchor>
              </controlPr>
            </control>
          </mc:Choice>
        </mc:AlternateContent>
        <mc:AlternateContent xmlns:mc="http://schemas.openxmlformats.org/markup-compatibility/2006">
          <mc:Choice Requires="x14">
            <control shapeId="2077" r:id="rId5" name="Check Box 29">
              <controlPr defaultSize="0" autoFill="0" autoLine="0" autoPict="0">
                <anchor moveWithCells="1">
                  <from>
                    <xdr:col>17</xdr:col>
                    <xdr:colOff>200025</xdr:colOff>
                    <xdr:row>2</xdr:row>
                    <xdr:rowOff>0</xdr:rowOff>
                  </from>
                  <to>
                    <xdr:col>17</xdr:col>
                    <xdr:colOff>390525</xdr:colOff>
                    <xdr:row>2</xdr:row>
                    <xdr:rowOff>200025</xdr:rowOff>
                  </to>
                </anchor>
              </controlPr>
            </control>
          </mc:Choice>
        </mc:AlternateContent>
        <mc:AlternateContent xmlns:mc="http://schemas.openxmlformats.org/markup-compatibility/2006">
          <mc:Choice Requires="x14">
            <control shapeId="2078" r:id="rId6" name="Check Box 30">
              <controlPr defaultSize="0" autoFill="0" autoLine="0" autoPict="0">
                <anchor moveWithCells="1">
                  <from>
                    <xdr:col>18</xdr:col>
                    <xdr:colOff>200025</xdr:colOff>
                    <xdr:row>2</xdr:row>
                    <xdr:rowOff>0</xdr:rowOff>
                  </from>
                  <to>
                    <xdr:col>18</xdr:col>
                    <xdr:colOff>390525</xdr:colOff>
                    <xdr:row>2</xdr:row>
                    <xdr:rowOff>200025</xdr:rowOff>
                  </to>
                </anchor>
              </controlPr>
            </control>
          </mc:Choice>
        </mc:AlternateContent>
        <mc:AlternateContent xmlns:mc="http://schemas.openxmlformats.org/markup-compatibility/2006">
          <mc:Choice Requires="x14">
            <control shapeId="2079" r:id="rId7" name="Check Box 31">
              <controlPr defaultSize="0" autoFill="0" autoLine="0" autoPict="0">
                <anchor moveWithCells="1">
                  <from>
                    <xdr:col>19</xdr:col>
                    <xdr:colOff>200025</xdr:colOff>
                    <xdr:row>2</xdr:row>
                    <xdr:rowOff>0</xdr:rowOff>
                  </from>
                  <to>
                    <xdr:col>19</xdr:col>
                    <xdr:colOff>390525</xdr:colOff>
                    <xdr:row>2</xdr:row>
                    <xdr:rowOff>200025</xdr:rowOff>
                  </to>
                </anchor>
              </controlPr>
            </control>
          </mc:Choice>
        </mc:AlternateContent>
        <mc:AlternateContent xmlns:mc="http://schemas.openxmlformats.org/markup-compatibility/2006">
          <mc:Choice Requires="x14">
            <control shapeId="2080" r:id="rId8" name="Check Box 32">
              <controlPr defaultSize="0" autoFill="0" autoLine="0" autoPict="0">
                <anchor moveWithCells="1">
                  <from>
                    <xdr:col>20</xdr:col>
                    <xdr:colOff>200025</xdr:colOff>
                    <xdr:row>2</xdr:row>
                    <xdr:rowOff>0</xdr:rowOff>
                  </from>
                  <to>
                    <xdr:col>20</xdr:col>
                    <xdr:colOff>390525</xdr:colOff>
                    <xdr:row>2</xdr:row>
                    <xdr:rowOff>200025</xdr:rowOff>
                  </to>
                </anchor>
              </controlPr>
            </control>
          </mc:Choice>
        </mc:AlternateContent>
        <mc:AlternateContent xmlns:mc="http://schemas.openxmlformats.org/markup-compatibility/2006">
          <mc:Choice Requires="x14">
            <control shapeId="2081" r:id="rId9" name="Check Box 33">
              <controlPr defaultSize="0" autoFill="0" autoLine="0" autoPict="0">
                <anchor moveWithCells="1">
                  <from>
                    <xdr:col>16</xdr:col>
                    <xdr:colOff>276225</xdr:colOff>
                    <xdr:row>2</xdr:row>
                    <xdr:rowOff>200025</xdr:rowOff>
                  </from>
                  <to>
                    <xdr:col>16</xdr:col>
                    <xdr:colOff>485775</xdr:colOff>
                    <xdr:row>3</xdr:row>
                    <xdr:rowOff>180975</xdr:rowOff>
                  </to>
                </anchor>
              </controlPr>
            </control>
          </mc:Choice>
        </mc:AlternateContent>
        <mc:AlternateContent xmlns:mc="http://schemas.openxmlformats.org/markup-compatibility/2006">
          <mc:Choice Requires="x14">
            <control shapeId="2082" r:id="rId10" name="Check Box 34">
              <controlPr defaultSize="0" autoFill="0" autoLine="0" autoPict="0">
                <anchor moveWithCells="1">
                  <from>
                    <xdr:col>17</xdr:col>
                    <xdr:colOff>200025</xdr:colOff>
                    <xdr:row>2</xdr:row>
                    <xdr:rowOff>200025</xdr:rowOff>
                  </from>
                  <to>
                    <xdr:col>17</xdr:col>
                    <xdr:colOff>390525</xdr:colOff>
                    <xdr:row>3</xdr:row>
                    <xdr:rowOff>180975</xdr:rowOff>
                  </to>
                </anchor>
              </controlPr>
            </control>
          </mc:Choice>
        </mc:AlternateContent>
        <mc:AlternateContent xmlns:mc="http://schemas.openxmlformats.org/markup-compatibility/2006">
          <mc:Choice Requires="x14">
            <control shapeId="2083" r:id="rId11" name="Check Box 35">
              <controlPr defaultSize="0" autoFill="0" autoLine="0" autoPict="0">
                <anchor moveWithCells="1">
                  <from>
                    <xdr:col>18</xdr:col>
                    <xdr:colOff>200025</xdr:colOff>
                    <xdr:row>2</xdr:row>
                    <xdr:rowOff>200025</xdr:rowOff>
                  </from>
                  <to>
                    <xdr:col>18</xdr:col>
                    <xdr:colOff>390525</xdr:colOff>
                    <xdr:row>3</xdr:row>
                    <xdr:rowOff>180975</xdr:rowOff>
                  </to>
                </anchor>
              </controlPr>
            </control>
          </mc:Choice>
        </mc:AlternateContent>
        <mc:AlternateContent xmlns:mc="http://schemas.openxmlformats.org/markup-compatibility/2006">
          <mc:Choice Requires="x14">
            <control shapeId="2084" r:id="rId12" name="Check Box 36">
              <controlPr defaultSize="0" autoFill="0" autoLine="0" autoPict="0">
                <anchor moveWithCells="1">
                  <from>
                    <xdr:col>19</xdr:col>
                    <xdr:colOff>200025</xdr:colOff>
                    <xdr:row>2</xdr:row>
                    <xdr:rowOff>200025</xdr:rowOff>
                  </from>
                  <to>
                    <xdr:col>19</xdr:col>
                    <xdr:colOff>390525</xdr:colOff>
                    <xdr:row>3</xdr:row>
                    <xdr:rowOff>180975</xdr:rowOff>
                  </to>
                </anchor>
              </controlPr>
            </control>
          </mc:Choice>
        </mc:AlternateContent>
        <mc:AlternateContent xmlns:mc="http://schemas.openxmlformats.org/markup-compatibility/2006">
          <mc:Choice Requires="x14">
            <control shapeId="2085" r:id="rId13" name="Check Box 37">
              <controlPr defaultSize="0" autoFill="0" autoLine="0" autoPict="0">
                <anchor moveWithCells="1">
                  <from>
                    <xdr:col>20</xdr:col>
                    <xdr:colOff>200025</xdr:colOff>
                    <xdr:row>2</xdr:row>
                    <xdr:rowOff>200025</xdr:rowOff>
                  </from>
                  <to>
                    <xdr:col>20</xdr:col>
                    <xdr:colOff>390525</xdr:colOff>
                    <xdr:row>3</xdr:row>
                    <xdr:rowOff>180975</xdr:rowOff>
                  </to>
                </anchor>
              </controlPr>
            </control>
          </mc:Choice>
        </mc:AlternateContent>
        <mc:AlternateContent xmlns:mc="http://schemas.openxmlformats.org/markup-compatibility/2006">
          <mc:Choice Requires="x14">
            <control shapeId="2086" r:id="rId14" name="Check Box 38">
              <controlPr defaultSize="0" autoFill="0" autoLine="0" autoPict="0">
                <anchor moveWithCells="1">
                  <from>
                    <xdr:col>16</xdr:col>
                    <xdr:colOff>276225</xdr:colOff>
                    <xdr:row>3</xdr:row>
                    <xdr:rowOff>180975</xdr:rowOff>
                  </from>
                  <to>
                    <xdr:col>16</xdr:col>
                    <xdr:colOff>485775</xdr:colOff>
                    <xdr:row>5</xdr:row>
                    <xdr:rowOff>0</xdr:rowOff>
                  </to>
                </anchor>
              </controlPr>
            </control>
          </mc:Choice>
        </mc:AlternateContent>
        <mc:AlternateContent xmlns:mc="http://schemas.openxmlformats.org/markup-compatibility/2006">
          <mc:Choice Requires="x14">
            <control shapeId="2087" r:id="rId15" name="Check Box 39">
              <controlPr defaultSize="0" autoFill="0" autoLine="0" autoPict="0">
                <anchor moveWithCells="1">
                  <from>
                    <xdr:col>17</xdr:col>
                    <xdr:colOff>200025</xdr:colOff>
                    <xdr:row>3</xdr:row>
                    <xdr:rowOff>180975</xdr:rowOff>
                  </from>
                  <to>
                    <xdr:col>17</xdr:col>
                    <xdr:colOff>390525</xdr:colOff>
                    <xdr:row>5</xdr:row>
                    <xdr:rowOff>0</xdr:rowOff>
                  </to>
                </anchor>
              </controlPr>
            </control>
          </mc:Choice>
        </mc:AlternateContent>
        <mc:AlternateContent xmlns:mc="http://schemas.openxmlformats.org/markup-compatibility/2006">
          <mc:Choice Requires="x14">
            <control shapeId="2088" r:id="rId16" name="Check Box 40">
              <controlPr defaultSize="0" autoFill="0" autoLine="0" autoPict="0">
                <anchor moveWithCells="1">
                  <from>
                    <xdr:col>18</xdr:col>
                    <xdr:colOff>200025</xdr:colOff>
                    <xdr:row>3</xdr:row>
                    <xdr:rowOff>180975</xdr:rowOff>
                  </from>
                  <to>
                    <xdr:col>18</xdr:col>
                    <xdr:colOff>390525</xdr:colOff>
                    <xdr:row>5</xdr:row>
                    <xdr:rowOff>0</xdr:rowOff>
                  </to>
                </anchor>
              </controlPr>
            </control>
          </mc:Choice>
        </mc:AlternateContent>
        <mc:AlternateContent xmlns:mc="http://schemas.openxmlformats.org/markup-compatibility/2006">
          <mc:Choice Requires="x14">
            <control shapeId="2089" r:id="rId17" name="Check Box 41">
              <controlPr defaultSize="0" autoFill="0" autoLine="0" autoPict="0">
                <anchor moveWithCells="1">
                  <from>
                    <xdr:col>19</xdr:col>
                    <xdr:colOff>200025</xdr:colOff>
                    <xdr:row>3</xdr:row>
                    <xdr:rowOff>180975</xdr:rowOff>
                  </from>
                  <to>
                    <xdr:col>19</xdr:col>
                    <xdr:colOff>390525</xdr:colOff>
                    <xdr:row>5</xdr:row>
                    <xdr:rowOff>0</xdr:rowOff>
                  </to>
                </anchor>
              </controlPr>
            </control>
          </mc:Choice>
        </mc:AlternateContent>
        <mc:AlternateContent xmlns:mc="http://schemas.openxmlformats.org/markup-compatibility/2006">
          <mc:Choice Requires="x14">
            <control shapeId="2090" r:id="rId18" name="Check Box 42">
              <controlPr defaultSize="0" autoFill="0" autoLine="0" autoPict="0">
                <anchor moveWithCells="1">
                  <from>
                    <xdr:col>20</xdr:col>
                    <xdr:colOff>200025</xdr:colOff>
                    <xdr:row>3</xdr:row>
                    <xdr:rowOff>180975</xdr:rowOff>
                  </from>
                  <to>
                    <xdr:col>20</xdr:col>
                    <xdr:colOff>390525</xdr:colOff>
                    <xdr:row>5</xdr:row>
                    <xdr:rowOff>0</xdr:rowOff>
                  </to>
                </anchor>
              </controlPr>
            </control>
          </mc:Choice>
        </mc:AlternateContent>
        <mc:AlternateContent xmlns:mc="http://schemas.openxmlformats.org/markup-compatibility/2006">
          <mc:Choice Requires="x14">
            <control shapeId="2091" r:id="rId19" name="Check Box 43">
              <controlPr defaultSize="0" autoFill="0" autoLine="0" autoPict="0">
                <anchor moveWithCells="1">
                  <from>
                    <xdr:col>16</xdr:col>
                    <xdr:colOff>276225</xdr:colOff>
                    <xdr:row>4</xdr:row>
                    <xdr:rowOff>161925</xdr:rowOff>
                  </from>
                  <to>
                    <xdr:col>16</xdr:col>
                    <xdr:colOff>485775</xdr:colOff>
                    <xdr:row>5</xdr:row>
                    <xdr:rowOff>180975</xdr:rowOff>
                  </to>
                </anchor>
              </controlPr>
            </control>
          </mc:Choice>
        </mc:AlternateContent>
        <mc:AlternateContent xmlns:mc="http://schemas.openxmlformats.org/markup-compatibility/2006">
          <mc:Choice Requires="x14">
            <control shapeId="2092" r:id="rId20" name="Check Box 44">
              <controlPr defaultSize="0" autoFill="0" autoLine="0" autoPict="0">
                <anchor moveWithCells="1">
                  <from>
                    <xdr:col>17</xdr:col>
                    <xdr:colOff>200025</xdr:colOff>
                    <xdr:row>4</xdr:row>
                    <xdr:rowOff>161925</xdr:rowOff>
                  </from>
                  <to>
                    <xdr:col>17</xdr:col>
                    <xdr:colOff>390525</xdr:colOff>
                    <xdr:row>5</xdr:row>
                    <xdr:rowOff>180975</xdr:rowOff>
                  </to>
                </anchor>
              </controlPr>
            </control>
          </mc:Choice>
        </mc:AlternateContent>
        <mc:AlternateContent xmlns:mc="http://schemas.openxmlformats.org/markup-compatibility/2006">
          <mc:Choice Requires="x14">
            <control shapeId="2093" r:id="rId21" name="Check Box 45">
              <controlPr defaultSize="0" autoFill="0" autoLine="0" autoPict="0">
                <anchor moveWithCells="1">
                  <from>
                    <xdr:col>18</xdr:col>
                    <xdr:colOff>200025</xdr:colOff>
                    <xdr:row>4</xdr:row>
                    <xdr:rowOff>161925</xdr:rowOff>
                  </from>
                  <to>
                    <xdr:col>18</xdr:col>
                    <xdr:colOff>390525</xdr:colOff>
                    <xdr:row>5</xdr:row>
                    <xdr:rowOff>180975</xdr:rowOff>
                  </to>
                </anchor>
              </controlPr>
            </control>
          </mc:Choice>
        </mc:AlternateContent>
        <mc:AlternateContent xmlns:mc="http://schemas.openxmlformats.org/markup-compatibility/2006">
          <mc:Choice Requires="x14">
            <control shapeId="2094" r:id="rId22" name="Check Box 46">
              <controlPr defaultSize="0" autoFill="0" autoLine="0" autoPict="0">
                <anchor moveWithCells="1">
                  <from>
                    <xdr:col>19</xdr:col>
                    <xdr:colOff>200025</xdr:colOff>
                    <xdr:row>4</xdr:row>
                    <xdr:rowOff>161925</xdr:rowOff>
                  </from>
                  <to>
                    <xdr:col>19</xdr:col>
                    <xdr:colOff>390525</xdr:colOff>
                    <xdr:row>5</xdr:row>
                    <xdr:rowOff>180975</xdr:rowOff>
                  </to>
                </anchor>
              </controlPr>
            </control>
          </mc:Choice>
        </mc:AlternateContent>
        <mc:AlternateContent xmlns:mc="http://schemas.openxmlformats.org/markup-compatibility/2006">
          <mc:Choice Requires="x14">
            <control shapeId="2095" r:id="rId23" name="Check Box 47">
              <controlPr defaultSize="0" autoFill="0" autoLine="0" autoPict="0">
                <anchor moveWithCells="1">
                  <from>
                    <xdr:col>20</xdr:col>
                    <xdr:colOff>200025</xdr:colOff>
                    <xdr:row>4</xdr:row>
                    <xdr:rowOff>161925</xdr:rowOff>
                  </from>
                  <to>
                    <xdr:col>20</xdr:col>
                    <xdr:colOff>390525</xdr:colOff>
                    <xdr:row>5</xdr:row>
                    <xdr:rowOff>180975</xdr:rowOff>
                  </to>
                </anchor>
              </controlPr>
            </control>
          </mc:Choice>
        </mc:AlternateContent>
        <mc:AlternateContent xmlns:mc="http://schemas.openxmlformats.org/markup-compatibility/2006">
          <mc:Choice Requires="x14">
            <control shapeId="2097" r:id="rId24" name="Check Box 49">
              <controlPr defaultSize="0" autoFill="0" autoLine="0" autoPict="0">
                <anchor moveWithCells="1">
                  <from>
                    <xdr:col>16</xdr:col>
                    <xdr:colOff>276225</xdr:colOff>
                    <xdr:row>6</xdr:row>
                    <xdr:rowOff>0</xdr:rowOff>
                  </from>
                  <to>
                    <xdr:col>16</xdr:col>
                    <xdr:colOff>485775</xdr:colOff>
                    <xdr:row>6</xdr:row>
                    <xdr:rowOff>200025</xdr:rowOff>
                  </to>
                </anchor>
              </controlPr>
            </control>
          </mc:Choice>
        </mc:AlternateContent>
        <mc:AlternateContent xmlns:mc="http://schemas.openxmlformats.org/markup-compatibility/2006">
          <mc:Choice Requires="x14">
            <control shapeId="2098" r:id="rId25" name="Check Box 50">
              <controlPr defaultSize="0" autoFill="0" autoLine="0" autoPict="0">
                <anchor moveWithCells="1">
                  <from>
                    <xdr:col>17</xdr:col>
                    <xdr:colOff>200025</xdr:colOff>
                    <xdr:row>6</xdr:row>
                    <xdr:rowOff>0</xdr:rowOff>
                  </from>
                  <to>
                    <xdr:col>17</xdr:col>
                    <xdr:colOff>390525</xdr:colOff>
                    <xdr:row>6</xdr:row>
                    <xdr:rowOff>200025</xdr:rowOff>
                  </to>
                </anchor>
              </controlPr>
            </control>
          </mc:Choice>
        </mc:AlternateContent>
        <mc:AlternateContent xmlns:mc="http://schemas.openxmlformats.org/markup-compatibility/2006">
          <mc:Choice Requires="x14">
            <control shapeId="2099" r:id="rId26" name="Check Box 51">
              <controlPr defaultSize="0" autoFill="0" autoLine="0" autoPict="0">
                <anchor moveWithCells="1">
                  <from>
                    <xdr:col>18</xdr:col>
                    <xdr:colOff>200025</xdr:colOff>
                    <xdr:row>6</xdr:row>
                    <xdr:rowOff>0</xdr:rowOff>
                  </from>
                  <to>
                    <xdr:col>18</xdr:col>
                    <xdr:colOff>390525</xdr:colOff>
                    <xdr:row>6</xdr:row>
                    <xdr:rowOff>200025</xdr:rowOff>
                  </to>
                </anchor>
              </controlPr>
            </control>
          </mc:Choice>
        </mc:AlternateContent>
        <mc:AlternateContent xmlns:mc="http://schemas.openxmlformats.org/markup-compatibility/2006">
          <mc:Choice Requires="x14">
            <control shapeId="2100" r:id="rId27" name="Check Box 52">
              <controlPr defaultSize="0" autoFill="0" autoLine="0" autoPict="0">
                <anchor moveWithCells="1">
                  <from>
                    <xdr:col>19</xdr:col>
                    <xdr:colOff>200025</xdr:colOff>
                    <xdr:row>6</xdr:row>
                    <xdr:rowOff>0</xdr:rowOff>
                  </from>
                  <to>
                    <xdr:col>19</xdr:col>
                    <xdr:colOff>390525</xdr:colOff>
                    <xdr:row>6</xdr:row>
                    <xdr:rowOff>200025</xdr:rowOff>
                  </to>
                </anchor>
              </controlPr>
            </control>
          </mc:Choice>
        </mc:AlternateContent>
        <mc:AlternateContent xmlns:mc="http://schemas.openxmlformats.org/markup-compatibility/2006">
          <mc:Choice Requires="x14">
            <control shapeId="2101" r:id="rId28" name="Check Box 53">
              <controlPr defaultSize="0" autoFill="0" autoLine="0" autoPict="0">
                <anchor moveWithCells="1">
                  <from>
                    <xdr:col>20</xdr:col>
                    <xdr:colOff>200025</xdr:colOff>
                    <xdr:row>6</xdr:row>
                    <xdr:rowOff>0</xdr:rowOff>
                  </from>
                  <to>
                    <xdr:col>20</xdr:col>
                    <xdr:colOff>390525</xdr:colOff>
                    <xdr:row>6</xdr:row>
                    <xdr:rowOff>200025</xdr:rowOff>
                  </to>
                </anchor>
              </controlPr>
            </control>
          </mc:Choice>
        </mc:AlternateContent>
        <mc:AlternateContent xmlns:mc="http://schemas.openxmlformats.org/markup-compatibility/2006">
          <mc:Choice Requires="x14">
            <control shapeId="2102" r:id="rId29" name="Check Box 54">
              <controlPr defaultSize="0" autoFill="0" autoLine="0" autoPict="0">
                <anchor moveWithCells="1">
                  <from>
                    <xdr:col>16</xdr:col>
                    <xdr:colOff>276225</xdr:colOff>
                    <xdr:row>6</xdr:row>
                    <xdr:rowOff>200025</xdr:rowOff>
                  </from>
                  <to>
                    <xdr:col>16</xdr:col>
                    <xdr:colOff>485775</xdr:colOff>
                    <xdr:row>7</xdr:row>
                    <xdr:rowOff>180975</xdr:rowOff>
                  </to>
                </anchor>
              </controlPr>
            </control>
          </mc:Choice>
        </mc:AlternateContent>
        <mc:AlternateContent xmlns:mc="http://schemas.openxmlformats.org/markup-compatibility/2006">
          <mc:Choice Requires="x14">
            <control shapeId="2103" r:id="rId30" name="Check Box 55">
              <controlPr defaultSize="0" autoFill="0" autoLine="0" autoPict="0">
                <anchor moveWithCells="1">
                  <from>
                    <xdr:col>17</xdr:col>
                    <xdr:colOff>200025</xdr:colOff>
                    <xdr:row>6</xdr:row>
                    <xdr:rowOff>200025</xdr:rowOff>
                  </from>
                  <to>
                    <xdr:col>17</xdr:col>
                    <xdr:colOff>390525</xdr:colOff>
                    <xdr:row>7</xdr:row>
                    <xdr:rowOff>180975</xdr:rowOff>
                  </to>
                </anchor>
              </controlPr>
            </control>
          </mc:Choice>
        </mc:AlternateContent>
        <mc:AlternateContent xmlns:mc="http://schemas.openxmlformats.org/markup-compatibility/2006">
          <mc:Choice Requires="x14">
            <control shapeId="2104" r:id="rId31" name="Check Box 56">
              <controlPr defaultSize="0" autoFill="0" autoLine="0" autoPict="0">
                <anchor moveWithCells="1">
                  <from>
                    <xdr:col>18</xdr:col>
                    <xdr:colOff>200025</xdr:colOff>
                    <xdr:row>6</xdr:row>
                    <xdr:rowOff>200025</xdr:rowOff>
                  </from>
                  <to>
                    <xdr:col>18</xdr:col>
                    <xdr:colOff>390525</xdr:colOff>
                    <xdr:row>7</xdr:row>
                    <xdr:rowOff>180975</xdr:rowOff>
                  </to>
                </anchor>
              </controlPr>
            </control>
          </mc:Choice>
        </mc:AlternateContent>
        <mc:AlternateContent xmlns:mc="http://schemas.openxmlformats.org/markup-compatibility/2006">
          <mc:Choice Requires="x14">
            <control shapeId="2105" r:id="rId32" name="Check Box 57">
              <controlPr defaultSize="0" autoFill="0" autoLine="0" autoPict="0">
                <anchor moveWithCells="1">
                  <from>
                    <xdr:col>19</xdr:col>
                    <xdr:colOff>200025</xdr:colOff>
                    <xdr:row>6</xdr:row>
                    <xdr:rowOff>200025</xdr:rowOff>
                  </from>
                  <to>
                    <xdr:col>19</xdr:col>
                    <xdr:colOff>390525</xdr:colOff>
                    <xdr:row>7</xdr:row>
                    <xdr:rowOff>180975</xdr:rowOff>
                  </to>
                </anchor>
              </controlPr>
            </control>
          </mc:Choice>
        </mc:AlternateContent>
        <mc:AlternateContent xmlns:mc="http://schemas.openxmlformats.org/markup-compatibility/2006">
          <mc:Choice Requires="x14">
            <control shapeId="2106" r:id="rId33" name="Check Box 58">
              <controlPr defaultSize="0" autoFill="0" autoLine="0" autoPict="0">
                <anchor moveWithCells="1">
                  <from>
                    <xdr:col>20</xdr:col>
                    <xdr:colOff>200025</xdr:colOff>
                    <xdr:row>6</xdr:row>
                    <xdr:rowOff>200025</xdr:rowOff>
                  </from>
                  <to>
                    <xdr:col>20</xdr:col>
                    <xdr:colOff>390525</xdr:colOff>
                    <xdr:row>7</xdr:row>
                    <xdr:rowOff>180975</xdr:rowOff>
                  </to>
                </anchor>
              </controlPr>
            </control>
          </mc:Choice>
        </mc:AlternateContent>
        <mc:AlternateContent xmlns:mc="http://schemas.openxmlformats.org/markup-compatibility/2006">
          <mc:Choice Requires="x14">
            <control shapeId="2112" r:id="rId34" name="Check Box 64">
              <controlPr defaultSize="0" autoFill="0" autoLine="0" autoPict="0">
                <anchor moveWithCells="1">
                  <from>
                    <xdr:col>16</xdr:col>
                    <xdr:colOff>276225</xdr:colOff>
                    <xdr:row>7</xdr:row>
                    <xdr:rowOff>161925</xdr:rowOff>
                  </from>
                  <to>
                    <xdr:col>16</xdr:col>
                    <xdr:colOff>485775</xdr:colOff>
                    <xdr:row>8</xdr:row>
                    <xdr:rowOff>180975</xdr:rowOff>
                  </to>
                </anchor>
              </controlPr>
            </control>
          </mc:Choice>
        </mc:AlternateContent>
        <mc:AlternateContent xmlns:mc="http://schemas.openxmlformats.org/markup-compatibility/2006">
          <mc:Choice Requires="x14">
            <control shapeId="2113" r:id="rId35" name="Check Box 65">
              <controlPr defaultSize="0" autoFill="0" autoLine="0" autoPict="0">
                <anchor moveWithCells="1">
                  <from>
                    <xdr:col>17</xdr:col>
                    <xdr:colOff>200025</xdr:colOff>
                    <xdr:row>7</xdr:row>
                    <xdr:rowOff>161925</xdr:rowOff>
                  </from>
                  <to>
                    <xdr:col>17</xdr:col>
                    <xdr:colOff>390525</xdr:colOff>
                    <xdr:row>8</xdr:row>
                    <xdr:rowOff>180975</xdr:rowOff>
                  </to>
                </anchor>
              </controlPr>
            </control>
          </mc:Choice>
        </mc:AlternateContent>
        <mc:AlternateContent xmlns:mc="http://schemas.openxmlformats.org/markup-compatibility/2006">
          <mc:Choice Requires="x14">
            <control shapeId="2114" r:id="rId36" name="Check Box 66">
              <controlPr defaultSize="0" autoFill="0" autoLine="0" autoPict="0">
                <anchor moveWithCells="1">
                  <from>
                    <xdr:col>18</xdr:col>
                    <xdr:colOff>200025</xdr:colOff>
                    <xdr:row>7</xdr:row>
                    <xdr:rowOff>161925</xdr:rowOff>
                  </from>
                  <to>
                    <xdr:col>18</xdr:col>
                    <xdr:colOff>390525</xdr:colOff>
                    <xdr:row>8</xdr:row>
                    <xdr:rowOff>180975</xdr:rowOff>
                  </to>
                </anchor>
              </controlPr>
            </control>
          </mc:Choice>
        </mc:AlternateContent>
        <mc:AlternateContent xmlns:mc="http://schemas.openxmlformats.org/markup-compatibility/2006">
          <mc:Choice Requires="x14">
            <control shapeId="2115" r:id="rId37" name="Check Box 67">
              <controlPr defaultSize="0" autoFill="0" autoLine="0" autoPict="0">
                <anchor moveWithCells="1">
                  <from>
                    <xdr:col>19</xdr:col>
                    <xdr:colOff>200025</xdr:colOff>
                    <xdr:row>7</xdr:row>
                    <xdr:rowOff>161925</xdr:rowOff>
                  </from>
                  <to>
                    <xdr:col>19</xdr:col>
                    <xdr:colOff>390525</xdr:colOff>
                    <xdr:row>8</xdr:row>
                    <xdr:rowOff>180975</xdr:rowOff>
                  </to>
                </anchor>
              </controlPr>
            </control>
          </mc:Choice>
        </mc:AlternateContent>
        <mc:AlternateContent xmlns:mc="http://schemas.openxmlformats.org/markup-compatibility/2006">
          <mc:Choice Requires="x14">
            <control shapeId="2116" r:id="rId38" name="Check Box 68">
              <controlPr defaultSize="0" autoFill="0" autoLine="0" autoPict="0">
                <anchor moveWithCells="1">
                  <from>
                    <xdr:col>20</xdr:col>
                    <xdr:colOff>200025</xdr:colOff>
                    <xdr:row>7</xdr:row>
                    <xdr:rowOff>161925</xdr:rowOff>
                  </from>
                  <to>
                    <xdr:col>20</xdr:col>
                    <xdr:colOff>390525</xdr:colOff>
                    <xdr:row>8</xdr:row>
                    <xdr:rowOff>180975</xdr:rowOff>
                  </to>
                </anchor>
              </controlPr>
            </control>
          </mc:Choice>
        </mc:AlternateContent>
        <mc:AlternateContent xmlns:mc="http://schemas.openxmlformats.org/markup-compatibility/2006">
          <mc:Choice Requires="x14">
            <control shapeId="2117" r:id="rId39" name="Check Box 69">
              <controlPr defaultSize="0" autoFill="0" autoLine="0" autoPict="0">
                <anchor moveWithCells="1">
                  <from>
                    <xdr:col>16</xdr:col>
                    <xdr:colOff>276225</xdr:colOff>
                    <xdr:row>8</xdr:row>
                    <xdr:rowOff>352425</xdr:rowOff>
                  </from>
                  <to>
                    <xdr:col>16</xdr:col>
                    <xdr:colOff>485775</xdr:colOff>
                    <xdr:row>10</xdr:row>
                    <xdr:rowOff>9525</xdr:rowOff>
                  </to>
                </anchor>
              </controlPr>
            </control>
          </mc:Choice>
        </mc:AlternateContent>
        <mc:AlternateContent xmlns:mc="http://schemas.openxmlformats.org/markup-compatibility/2006">
          <mc:Choice Requires="x14">
            <control shapeId="2118" r:id="rId40" name="Check Box 70">
              <controlPr defaultSize="0" autoFill="0" autoLine="0" autoPict="0">
                <anchor moveWithCells="1">
                  <from>
                    <xdr:col>17</xdr:col>
                    <xdr:colOff>200025</xdr:colOff>
                    <xdr:row>8</xdr:row>
                    <xdr:rowOff>352425</xdr:rowOff>
                  </from>
                  <to>
                    <xdr:col>17</xdr:col>
                    <xdr:colOff>390525</xdr:colOff>
                    <xdr:row>10</xdr:row>
                    <xdr:rowOff>9525</xdr:rowOff>
                  </to>
                </anchor>
              </controlPr>
            </control>
          </mc:Choice>
        </mc:AlternateContent>
        <mc:AlternateContent xmlns:mc="http://schemas.openxmlformats.org/markup-compatibility/2006">
          <mc:Choice Requires="x14">
            <control shapeId="2119" r:id="rId41" name="Check Box 71">
              <controlPr defaultSize="0" autoFill="0" autoLine="0" autoPict="0">
                <anchor moveWithCells="1">
                  <from>
                    <xdr:col>18</xdr:col>
                    <xdr:colOff>200025</xdr:colOff>
                    <xdr:row>8</xdr:row>
                    <xdr:rowOff>352425</xdr:rowOff>
                  </from>
                  <to>
                    <xdr:col>18</xdr:col>
                    <xdr:colOff>390525</xdr:colOff>
                    <xdr:row>10</xdr:row>
                    <xdr:rowOff>9525</xdr:rowOff>
                  </to>
                </anchor>
              </controlPr>
            </control>
          </mc:Choice>
        </mc:AlternateContent>
        <mc:AlternateContent xmlns:mc="http://schemas.openxmlformats.org/markup-compatibility/2006">
          <mc:Choice Requires="x14">
            <control shapeId="2120" r:id="rId42" name="Check Box 72">
              <controlPr defaultSize="0" autoFill="0" autoLine="0" autoPict="0">
                <anchor moveWithCells="1">
                  <from>
                    <xdr:col>19</xdr:col>
                    <xdr:colOff>200025</xdr:colOff>
                    <xdr:row>8</xdr:row>
                    <xdr:rowOff>352425</xdr:rowOff>
                  </from>
                  <to>
                    <xdr:col>19</xdr:col>
                    <xdr:colOff>390525</xdr:colOff>
                    <xdr:row>10</xdr:row>
                    <xdr:rowOff>9525</xdr:rowOff>
                  </to>
                </anchor>
              </controlPr>
            </control>
          </mc:Choice>
        </mc:AlternateContent>
        <mc:AlternateContent xmlns:mc="http://schemas.openxmlformats.org/markup-compatibility/2006">
          <mc:Choice Requires="x14">
            <control shapeId="2121" r:id="rId43" name="Check Box 73">
              <controlPr defaultSize="0" autoFill="0" autoLine="0" autoPict="0">
                <anchor moveWithCells="1">
                  <from>
                    <xdr:col>20</xdr:col>
                    <xdr:colOff>200025</xdr:colOff>
                    <xdr:row>8</xdr:row>
                    <xdr:rowOff>352425</xdr:rowOff>
                  </from>
                  <to>
                    <xdr:col>20</xdr:col>
                    <xdr:colOff>390525</xdr:colOff>
                    <xdr:row>10</xdr:row>
                    <xdr:rowOff>9525</xdr:rowOff>
                  </to>
                </anchor>
              </controlPr>
            </control>
          </mc:Choice>
        </mc:AlternateContent>
        <mc:AlternateContent xmlns:mc="http://schemas.openxmlformats.org/markup-compatibility/2006">
          <mc:Choice Requires="x14">
            <control shapeId="2122" r:id="rId44" name="Check Box 74">
              <controlPr defaultSize="0" autoFill="0" autoLine="0" autoPict="0">
                <anchor moveWithCells="1">
                  <from>
                    <xdr:col>16</xdr:col>
                    <xdr:colOff>276225</xdr:colOff>
                    <xdr:row>10</xdr:row>
                    <xdr:rowOff>0</xdr:rowOff>
                  </from>
                  <to>
                    <xdr:col>16</xdr:col>
                    <xdr:colOff>485775</xdr:colOff>
                    <xdr:row>10</xdr:row>
                    <xdr:rowOff>200025</xdr:rowOff>
                  </to>
                </anchor>
              </controlPr>
            </control>
          </mc:Choice>
        </mc:AlternateContent>
        <mc:AlternateContent xmlns:mc="http://schemas.openxmlformats.org/markup-compatibility/2006">
          <mc:Choice Requires="x14">
            <control shapeId="2123" r:id="rId45" name="Check Box 75">
              <controlPr defaultSize="0" autoFill="0" autoLine="0" autoPict="0">
                <anchor moveWithCells="1">
                  <from>
                    <xdr:col>17</xdr:col>
                    <xdr:colOff>200025</xdr:colOff>
                    <xdr:row>10</xdr:row>
                    <xdr:rowOff>0</xdr:rowOff>
                  </from>
                  <to>
                    <xdr:col>17</xdr:col>
                    <xdr:colOff>390525</xdr:colOff>
                    <xdr:row>10</xdr:row>
                    <xdr:rowOff>200025</xdr:rowOff>
                  </to>
                </anchor>
              </controlPr>
            </control>
          </mc:Choice>
        </mc:AlternateContent>
        <mc:AlternateContent xmlns:mc="http://schemas.openxmlformats.org/markup-compatibility/2006">
          <mc:Choice Requires="x14">
            <control shapeId="2124" r:id="rId46" name="Check Box 76">
              <controlPr defaultSize="0" autoFill="0" autoLine="0" autoPict="0">
                <anchor moveWithCells="1">
                  <from>
                    <xdr:col>18</xdr:col>
                    <xdr:colOff>200025</xdr:colOff>
                    <xdr:row>10</xdr:row>
                    <xdr:rowOff>0</xdr:rowOff>
                  </from>
                  <to>
                    <xdr:col>18</xdr:col>
                    <xdr:colOff>390525</xdr:colOff>
                    <xdr:row>10</xdr:row>
                    <xdr:rowOff>200025</xdr:rowOff>
                  </to>
                </anchor>
              </controlPr>
            </control>
          </mc:Choice>
        </mc:AlternateContent>
        <mc:AlternateContent xmlns:mc="http://schemas.openxmlformats.org/markup-compatibility/2006">
          <mc:Choice Requires="x14">
            <control shapeId="2125" r:id="rId47" name="Check Box 77">
              <controlPr defaultSize="0" autoFill="0" autoLine="0" autoPict="0">
                <anchor moveWithCells="1">
                  <from>
                    <xdr:col>19</xdr:col>
                    <xdr:colOff>200025</xdr:colOff>
                    <xdr:row>10</xdr:row>
                    <xdr:rowOff>0</xdr:rowOff>
                  </from>
                  <to>
                    <xdr:col>19</xdr:col>
                    <xdr:colOff>390525</xdr:colOff>
                    <xdr:row>10</xdr:row>
                    <xdr:rowOff>200025</xdr:rowOff>
                  </to>
                </anchor>
              </controlPr>
            </control>
          </mc:Choice>
        </mc:AlternateContent>
        <mc:AlternateContent xmlns:mc="http://schemas.openxmlformats.org/markup-compatibility/2006">
          <mc:Choice Requires="x14">
            <control shapeId="2126" r:id="rId48" name="Check Box 78">
              <controlPr defaultSize="0" autoFill="0" autoLine="0" autoPict="0">
                <anchor moveWithCells="1">
                  <from>
                    <xdr:col>20</xdr:col>
                    <xdr:colOff>200025</xdr:colOff>
                    <xdr:row>10</xdr:row>
                    <xdr:rowOff>0</xdr:rowOff>
                  </from>
                  <to>
                    <xdr:col>20</xdr:col>
                    <xdr:colOff>390525</xdr:colOff>
                    <xdr:row>10</xdr:row>
                    <xdr:rowOff>200025</xdr:rowOff>
                  </to>
                </anchor>
              </controlPr>
            </control>
          </mc:Choice>
        </mc:AlternateContent>
        <mc:AlternateContent xmlns:mc="http://schemas.openxmlformats.org/markup-compatibility/2006">
          <mc:Choice Requires="x14">
            <control shapeId="2127" r:id="rId49" name="Check Box 79">
              <controlPr defaultSize="0" autoFill="0" autoLine="0" autoPict="0">
                <anchor moveWithCells="1">
                  <from>
                    <xdr:col>16</xdr:col>
                    <xdr:colOff>276225</xdr:colOff>
                    <xdr:row>10</xdr:row>
                    <xdr:rowOff>200025</xdr:rowOff>
                  </from>
                  <to>
                    <xdr:col>16</xdr:col>
                    <xdr:colOff>485775</xdr:colOff>
                    <xdr:row>11</xdr:row>
                    <xdr:rowOff>180975</xdr:rowOff>
                  </to>
                </anchor>
              </controlPr>
            </control>
          </mc:Choice>
        </mc:AlternateContent>
        <mc:AlternateContent xmlns:mc="http://schemas.openxmlformats.org/markup-compatibility/2006">
          <mc:Choice Requires="x14">
            <control shapeId="2128" r:id="rId50" name="Check Box 80">
              <controlPr defaultSize="0" autoFill="0" autoLine="0" autoPict="0">
                <anchor moveWithCells="1">
                  <from>
                    <xdr:col>17</xdr:col>
                    <xdr:colOff>200025</xdr:colOff>
                    <xdr:row>10</xdr:row>
                    <xdr:rowOff>200025</xdr:rowOff>
                  </from>
                  <to>
                    <xdr:col>17</xdr:col>
                    <xdr:colOff>390525</xdr:colOff>
                    <xdr:row>11</xdr:row>
                    <xdr:rowOff>180975</xdr:rowOff>
                  </to>
                </anchor>
              </controlPr>
            </control>
          </mc:Choice>
        </mc:AlternateContent>
        <mc:AlternateContent xmlns:mc="http://schemas.openxmlformats.org/markup-compatibility/2006">
          <mc:Choice Requires="x14">
            <control shapeId="2129" r:id="rId51" name="Check Box 81">
              <controlPr defaultSize="0" autoFill="0" autoLine="0" autoPict="0">
                <anchor moveWithCells="1">
                  <from>
                    <xdr:col>18</xdr:col>
                    <xdr:colOff>200025</xdr:colOff>
                    <xdr:row>10</xdr:row>
                    <xdr:rowOff>200025</xdr:rowOff>
                  </from>
                  <to>
                    <xdr:col>18</xdr:col>
                    <xdr:colOff>390525</xdr:colOff>
                    <xdr:row>11</xdr:row>
                    <xdr:rowOff>180975</xdr:rowOff>
                  </to>
                </anchor>
              </controlPr>
            </control>
          </mc:Choice>
        </mc:AlternateContent>
        <mc:AlternateContent xmlns:mc="http://schemas.openxmlformats.org/markup-compatibility/2006">
          <mc:Choice Requires="x14">
            <control shapeId="2130" r:id="rId52" name="Check Box 82">
              <controlPr defaultSize="0" autoFill="0" autoLine="0" autoPict="0">
                <anchor moveWithCells="1">
                  <from>
                    <xdr:col>19</xdr:col>
                    <xdr:colOff>200025</xdr:colOff>
                    <xdr:row>10</xdr:row>
                    <xdr:rowOff>200025</xdr:rowOff>
                  </from>
                  <to>
                    <xdr:col>19</xdr:col>
                    <xdr:colOff>390525</xdr:colOff>
                    <xdr:row>11</xdr:row>
                    <xdr:rowOff>180975</xdr:rowOff>
                  </to>
                </anchor>
              </controlPr>
            </control>
          </mc:Choice>
        </mc:AlternateContent>
        <mc:AlternateContent xmlns:mc="http://schemas.openxmlformats.org/markup-compatibility/2006">
          <mc:Choice Requires="x14">
            <control shapeId="2131" r:id="rId53" name="Check Box 83">
              <controlPr defaultSize="0" autoFill="0" autoLine="0" autoPict="0">
                <anchor moveWithCells="1">
                  <from>
                    <xdr:col>20</xdr:col>
                    <xdr:colOff>200025</xdr:colOff>
                    <xdr:row>10</xdr:row>
                    <xdr:rowOff>200025</xdr:rowOff>
                  </from>
                  <to>
                    <xdr:col>20</xdr:col>
                    <xdr:colOff>390525</xdr:colOff>
                    <xdr:row>11</xdr:row>
                    <xdr:rowOff>180975</xdr:rowOff>
                  </to>
                </anchor>
              </controlPr>
            </control>
          </mc:Choice>
        </mc:AlternateContent>
        <mc:AlternateContent xmlns:mc="http://schemas.openxmlformats.org/markup-compatibility/2006">
          <mc:Choice Requires="x14">
            <control shapeId="2132" r:id="rId54" name="Check Box 84">
              <controlPr defaultSize="0" autoFill="0" autoLine="0" autoPict="0">
                <anchor moveWithCells="1">
                  <from>
                    <xdr:col>16</xdr:col>
                    <xdr:colOff>276225</xdr:colOff>
                    <xdr:row>11</xdr:row>
                    <xdr:rowOff>161925</xdr:rowOff>
                  </from>
                  <to>
                    <xdr:col>16</xdr:col>
                    <xdr:colOff>485775</xdr:colOff>
                    <xdr:row>12</xdr:row>
                    <xdr:rowOff>180975</xdr:rowOff>
                  </to>
                </anchor>
              </controlPr>
            </control>
          </mc:Choice>
        </mc:AlternateContent>
        <mc:AlternateContent xmlns:mc="http://schemas.openxmlformats.org/markup-compatibility/2006">
          <mc:Choice Requires="x14">
            <control shapeId="2133" r:id="rId55" name="Check Box 85">
              <controlPr defaultSize="0" autoFill="0" autoLine="0" autoPict="0">
                <anchor moveWithCells="1">
                  <from>
                    <xdr:col>17</xdr:col>
                    <xdr:colOff>200025</xdr:colOff>
                    <xdr:row>11</xdr:row>
                    <xdr:rowOff>161925</xdr:rowOff>
                  </from>
                  <to>
                    <xdr:col>17</xdr:col>
                    <xdr:colOff>390525</xdr:colOff>
                    <xdr:row>12</xdr:row>
                    <xdr:rowOff>180975</xdr:rowOff>
                  </to>
                </anchor>
              </controlPr>
            </control>
          </mc:Choice>
        </mc:AlternateContent>
        <mc:AlternateContent xmlns:mc="http://schemas.openxmlformats.org/markup-compatibility/2006">
          <mc:Choice Requires="x14">
            <control shapeId="2134" r:id="rId56" name="Check Box 86">
              <controlPr defaultSize="0" autoFill="0" autoLine="0" autoPict="0">
                <anchor moveWithCells="1">
                  <from>
                    <xdr:col>18</xdr:col>
                    <xdr:colOff>200025</xdr:colOff>
                    <xdr:row>11</xdr:row>
                    <xdr:rowOff>161925</xdr:rowOff>
                  </from>
                  <to>
                    <xdr:col>18</xdr:col>
                    <xdr:colOff>390525</xdr:colOff>
                    <xdr:row>12</xdr:row>
                    <xdr:rowOff>180975</xdr:rowOff>
                  </to>
                </anchor>
              </controlPr>
            </control>
          </mc:Choice>
        </mc:AlternateContent>
        <mc:AlternateContent xmlns:mc="http://schemas.openxmlformats.org/markup-compatibility/2006">
          <mc:Choice Requires="x14">
            <control shapeId="2135" r:id="rId57" name="Check Box 87">
              <controlPr defaultSize="0" autoFill="0" autoLine="0" autoPict="0">
                <anchor moveWithCells="1">
                  <from>
                    <xdr:col>19</xdr:col>
                    <xdr:colOff>200025</xdr:colOff>
                    <xdr:row>11</xdr:row>
                    <xdr:rowOff>161925</xdr:rowOff>
                  </from>
                  <to>
                    <xdr:col>19</xdr:col>
                    <xdr:colOff>390525</xdr:colOff>
                    <xdr:row>12</xdr:row>
                    <xdr:rowOff>180975</xdr:rowOff>
                  </to>
                </anchor>
              </controlPr>
            </control>
          </mc:Choice>
        </mc:AlternateContent>
        <mc:AlternateContent xmlns:mc="http://schemas.openxmlformats.org/markup-compatibility/2006">
          <mc:Choice Requires="x14">
            <control shapeId="2136" r:id="rId58" name="Check Box 88">
              <controlPr defaultSize="0" autoFill="0" autoLine="0" autoPict="0">
                <anchor moveWithCells="1">
                  <from>
                    <xdr:col>20</xdr:col>
                    <xdr:colOff>200025</xdr:colOff>
                    <xdr:row>11</xdr:row>
                    <xdr:rowOff>161925</xdr:rowOff>
                  </from>
                  <to>
                    <xdr:col>20</xdr:col>
                    <xdr:colOff>390525</xdr:colOff>
                    <xdr:row>12</xdr:row>
                    <xdr:rowOff>180975</xdr:rowOff>
                  </to>
                </anchor>
              </controlPr>
            </control>
          </mc:Choice>
        </mc:AlternateContent>
        <mc:AlternateContent xmlns:mc="http://schemas.openxmlformats.org/markup-compatibility/2006">
          <mc:Choice Requires="x14">
            <control shapeId="2137" r:id="rId59" name="Check Box 89">
              <controlPr defaultSize="0" autoFill="0" autoLine="0" autoPict="0">
                <anchor moveWithCells="1">
                  <from>
                    <xdr:col>16</xdr:col>
                    <xdr:colOff>276225</xdr:colOff>
                    <xdr:row>12</xdr:row>
                    <xdr:rowOff>161925</xdr:rowOff>
                  </from>
                  <to>
                    <xdr:col>16</xdr:col>
                    <xdr:colOff>485775</xdr:colOff>
                    <xdr:row>13</xdr:row>
                    <xdr:rowOff>180975</xdr:rowOff>
                  </to>
                </anchor>
              </controlPr>
            </control>
          </mc:Choice>
        </mc:AlternateContent>
        <mc:AlternateContent xmlns:mc="http://schemas.openxmlformats.org/markup-compatibility/2006">
          <mc:Choice Requires="x14">
            <control shapeId="2138" r:id="rId60" name="Check Box 90">
              <controlPr defaultSize="0" autoFill="0" autoLine="0" autoPict="0">
                <anchor moveWithCells="1">
                  <from>
                    <xdr:col>17</xdr:col>
                    <xdr:colOff>200025</xdr:colOff>
                    <xdr:row>12</xdr:row>
                    <xdr:rowOff>161925</xdr:rowOff>
                  </from>
                  <to>
                    <xdr:col>17</xdr:col>
                    <xdr:colOff>390525</xdr:colOff>
                    <xdr:row>13</xdr:row>
                    <xdr:rowOff>180975</xdr:rowOff>
                  </to>
                </anchor>
              </controlPr>
            </control>
          </mc:Choice>
        </mc:AlternateContent>
        <mc:AlternateContent xmlns:mc="http://schemas.openxmlformats.org/markup-compatibility/2006">
          <mc:Choice Requires="x14">
            <control shapeId="2139" r:id="rId61" name="Check Box 91">
              <controlPr defaultSize="0" autoFill="0" autoLine="0" autoPict="0">
                <anchor moveWithCells="1">
                  <from>
                    <xdr:col>18</xdr:col>
                    <xdr:colOff>200025</xdr:colOff>
                    <xdr:row>12</xdr:row>
                    <xdr:rowOff>161925</xdr:rowOff>
                  </from>
                  <to>
                    <xdr:col>18</xdr:col>
                    <xdr:colOff>390525</xdr:colOff>
                    <xdr:row>13</xdr:row>
                    <xdr:rowOff>180975</xdr:rowOff>
                  </to>
                </anchor>
              </controlPr>
            </control>
          </mc:Choice>
        </mc:AlternateContent>
        <mc:AlternateContent xmlns:mc="http://schemas.openxmlformats.org/markup-compatibility/2006">
          <mc:Choice Requires="x14">
            <control shapeId="2140" r:id="rId62" name="Check Box 92">
              <controlPr defaultSize="0" autoFill="0" autoLine="0" autoPict="0">
                <anchor moveWithCells="1">
                  <from>
                    <xdr:col>19</xdr:col>
                    <xdr:colOff>200025</xdr:colOff>
                    <xdr:row>12</xdr:row>
                    <xdr:rowOff>161925</xdr:rowOff>
                  </from>
                  <to>
                    <xdr:col>19</xdr:col>
                    <xdr:colOff>390525</xdr:colOff>
                    <xdr:row>13</xdr:row>
                    <xdr:rowOff>180975</xdr:rowOff>
                  </to>
                </anchor>
              </controlPr>
            </control>
          </mc:Choice>
        </mc:AlternateContent>
        <mc:AlternateContent xmlns:mc="http://schemas.openxmlformats.org/markup-compatibility/2006">
          <mc:Choice Requires="x14">
            <control shapeId="2141" r:id="rId63" name="Check Box 93">
              <controlPr defaultSize="0" autoFill="0" autoLine="0" autoPict="0">
                <anchor moveWithCells="1">
                  <from>
                    <xdr:col>20</xdr:col>
                    <xdr:colOff>200025</xdr:colOff>
                    <xdr:row>12</xdr:row>
                    <xdr:rowOff>161925</xdr:rowOff>
                  </from>
                  <to>
                    <xdr:col>20</xdr:col>
                    <xdr:colOff>390525</xdr:colOff>
                    <xdr:row>13</xdr:row>
                    <xdr:rowOff>180975</xdr:rowOff>
                  </to>
                </anchor>
              </controlPr>
            </control>
          </mc:Choice>
        </mc:AlternateContent>
        <mc:AlternateContent xmlns:mc="http://schemas.openxmlformats.org/markup-compatibility/2006">
          <mc:Choice Requires="x14">
            <control shapeId="2142" r:id="rId64" name="Check Box 94">
              <controlPr defaultSize="0" autoFill="0" autoLine="0" autoPict="0">
                <anchor moveWithCells="1">
                  <from>
                    <xdr:col>16</xdr:col>
                    <xdr:colOff>276225</xdr:colOff>
                    <xdr:row>14</xdr:row>
                    <xdr:rowOff>0</xdr:rowOff>
                  </from>
                  <to>
                    <xdr:col>16</xdr:col>
                    <xdr:colOff>485775</xdr:colOff>
                    <xdr:row>14</xdr:row>
                    <xdr:rowOff>200025</xdr:rowOff>
                  </to>
                </anchor>
              </controlPr>
            </control>
          </mc:Choice>
        </mc:AlternateContent>
        <mc:AlternateContent xmlns:mc="http://schemas.openxmlformats.org/markup-compatibility/2006">
          <mc:Choice Requires="x14">
            <control shapeId="2143" r:id="rId65" name="Check Box 95">
              <controlPr defaultSize="0" autoFill="0" autoLine="0" autoPict="0">
                <anchor moveWithCells="1">
                  <from>
                    <xdr:col>17</xdr:col>
                    <xdr:colOff>200025</xdr:colOff>
                    <xdr:row>14</xdr:row>
                    <xdr:rowOff>0</xdr:rowOff>
                  </from>
                  <to>
                    <xdr:col>17</xdr:col>
                    <xdr:colOff>390525</xdr:colOff>
                    <xdr:row>14</xdr:row>
                    <xdr:rowOff>200025</xdr:rowOff>
                  </to>
                </anchor>
              </controlPr>
            </control>
          </mc:Choice>
        </mc:AlternateContent>
        <mc:AlternateContent xmlns:mc="http://schemas.openxmlformats.org/markup-compatibility/2006">
          <mc:Choice Requires="x14">
            <control shapeId="2144" r:id="rId66" name="Check Box 96">
              <controlPr defaultSize="0" autoFill="0" autoLine="0" autoPict="0">
                <anchor moveWithCells="1">
                  <from>
                    <xdr:col>18</xdr:col>
                    <xdr:colOff>200025</xdr:colOff>
                    <xdr:row>14</xdr:row>
                    <xdr:rowOff>0</xdr:rowOff>
                  </from>
                  <to>
                    <xdr:col>18</xdr:col>
                    <xdr:colOff>390525</xdr:colOff>
                    <xdr:row>14</xdr:row>
                    <xdr:rowOff>200025</xdr:rowOff>
                  </to>
                </anchor>
              </controlPr>
            </control>
          </mc:Choice>
        </mc:AlternateContent>
        <mc:AlternateContent xmlns:mc="http://schemas.openxmlformats.org/markup-compatibility/2006">
          <mc:Choice Requires="x14">
            <control shapeId="2145" r:id="rId67" name="Check Box 97">
              <controlPr defaultSize="0" autoFill="0" autoLine="0" autoPict="0">
                <anchor moveWithCells="1">
                  <from>
                    <xdr:col>19</xdr:col>
                    <xdr:colOff>200025</xdr:colOff>
                    <xdr:row>14</xdr:row>
                    <xdr:rowOff>0</xdr:rowOff>
                  </from>
                  <to>
                    <xdr:col>19</xdr:col>
                    <xdr:colOff>390525</xdr:colOff>
                    <xdr:row>14</xdr:row>
                    <xdr:rowOff>200025</xdr:rowOff>
                  </to>
                </anchor>
              </controlPr>
            </control>
          </mc:Choice>
        </mc:AlternateContent>
        <mc:AlternateContent xmlns:mc="http://schemas.openxmlformats.org/markup-compatibility/2006">
          <mc:Choice Requires="x14">
            <control shapeId="2146" r:id="rId68" name="Check Box 98">
              <controlPr defaultSize="0" autoFill="0" autoLine="0" autoPict="0">
                <anchor moveWithCells="1">
                  <from>
                    <xdr:col>20</xdr:col>
                    <xdr:colOff>200025</xdr:colOff>
                    <xdr:row>14</xdr:row>
                    <xdr:rowOff>0</xdr:rowOff>
                  </from>
                  <to>
                    <xdr:col>20</xdr:col>
                    <xdr:colOff>390525</xdr:colOff>
                    <xdr:row>14</xdr:row>
                    <xdr:rowOff>200025</xdr:rowOff>
                  </to>
                </anchor>
              </controlPr>
            </control>
          </mc:Choice>
        </mc:AlternateContent>
        <mc:AlternateContent xmlns:mc="http://schemas.openxmlformats.org/markup-compatibility/2006">
          <mc:Choice Requires="x14">
            <control shapeId="2147" r:id="rId69" name="Check Box 99">
              <controlPr defaultSize="0" autoFill="0" autoLine="0" autoPict="0">
                <anchor moveWithCells="1">
                  <from>
                    <xdr:col>16</xdr:col>
                    <xdr:colOff>276225</xdr:colOff>
                    <xdr:row>14</xdr:row>
                    <xdr:rowOff>200025</xdr:rowOff>
                  </from>
                  <to>
                    <xdr:col>16</xdr:col>
                    <xdr:colOff>485775</xdr:colOff>
                    <xdr:row>15</xdr:row>
                    <xdr:rowOff>180975</xdr:rowOff>
                  </to>
                </anchor>
              </controlPr>
            </control>
          </mc:Choice>
        </mc:AlternateContent>
        <mc:AlternateContent xmlns:mc="http://schemas.openxmlformats.org/markup-compatibility/2006">
          <mc:Choice Requires="x14">
            <control shapeId="2148" r:id="rId70" name="Check Box 100">
              <controlPr defaultSize="0" autoFill="0" autoLine="0" autoPict="0">
                <anchor moveWithCells="1">
                  <from>
                    <xdr:col>17</xdr:col>
                    <xdr:colOff>200025</xdr:colOff>
                    <xdr:row>14</xdr:row>
                    <xdr:rowOff>200025</xdr:rowOff>
                  </from>
                  <to>
                    <xdr:col>17</xdr:col>
                    <xdr:colOff>390525</xdr:colOff>
                    <xdr:row>15</xdr:row>
                    <xdr:rowOff>180975</xdr:rowOff>
                  </to>
                </anchor>
              </controlPr>
            </control>
          </mc:Choice>
        </mc:AlternateContent>
        <mc:AlternateContent xmlns:mc="http://schemas.openxmlformats.org/markup-compatibility/2006">
          <mc:Choice Requires="x14">
            <control shapeId="2149" r:id="rId71" name="Check Box 101">
              <controlPr defaultSize="0" autoFill="0" autoLine="0" autoPict="0">
                <anchor moveWithCells="1">
                  <from>
                    <xdr:col>18</xdr:col>
                    <xdr:colOff>200025</xdr:colOff>
                    <xdr:row>14</xdr:row>
                    <xdr:rowOff>200025</xdr:rowOff>
                  </from>
                  <to>
                    <xdr:col>18</xdr:col>
                    <xdr:colOff>390525</xdr:colOff>
                    <xdr:row>15</xdr:row>
                    <xdr:rowOff>180975</xdr:rowOff>
                  </to>
                </anchor>
              </controlPr>
            </control>
          </mc:Choice>
        </mc:AlternateContent>
        <mc:AlternateContent xmlns:mc="http://schemas.openxmlformats.org/markup-compatibility/2006">
          <mc:Choice Requires="x14">
            <control shapeId="2150" r:id="rId72" name="Check Box 102">
              <controlPr defaultSize="0" autoFill="0" autoLine="0" autoPict="0">
                <anchor moveWithCells="1">
                  <from>
                    <xdr:col>19</xdr:col>
                    <xdr:colOff>200025</xdr:colOff>
                    <xdr:row>14</xdr:row>
                    <xdr:rowOff>200025</xdr:rowOff>
                  </from>
                  <to>
                    <xdr:col>19</xdr:col>
                    <xdr:colOff>390525</xdr:colOff>
                    <xdr:row>15</xdr:row>
                    <xdr:rowOff>180975</xdr:rowOff>
                  </to>
                </anchor>
              </controlPr>
            </control>
          </mc:Choice>
        </mc:AlternateContent>
        <mc:AlternateContent xmlns:mc="http://schemas.openxmlformats.org/markup-compatibility/2006">
          <mc:Choice Requires="x14">
            <control shapeId="2151" r:id="rId73" name="Check Box 103">
              <controlPr defaultSize="0" autoFill="0" autoLine="0" autoPict="0">
                <anchor moveWithCells="1">
                  <from>
                    <xdr:col>20</xdr:col>
                    <xdr:colOff>200025</xdr:colOff>
                    <xdr:row>14</xdr:row>
                    <xdr:rowOff>200025</xdr:rowOff>
                  </from>
                  <to>
                    <xdr:col>20</xdr:col>
                    <xdr:colOff>390525</xdr:colOff>
                    <xdr:row>15</xdr:row>
                    <xdr:rowOff>180975</xdr:rowOff>
                  </to>
                </anchor>
              </controlPr>
            </control>
          </mc:Choice>
        </mc:AlternateContent>
        <mc:AlternateContent xmlns:mc="http://schemas.openxmlformats.org/markup-compatibility/2006">
          <mc:Choice Requires="x14">
            <control shapeId="2157" r:id="rId74" name="Check Box 109">
              <controlPr defaultSize="0" autoFill="0" autoLine="0" autoPict="0">
                <anchor moveWithCells="1">
                  <from>
                    <xdr:col>16</xdr:col>
                    <xdr:colOff>276225</xdr:colOff>
                    <xdr:row>15</xdr:row>
                    <xdr:rowOff>161925</xdr:rowOff>
                  </from>
                  <to>
                    <xdr:col>16</xdr:col>
                    <xdr:colOff>485775</xdr:colOff>
                    <xdr:row>16</xdr:row>
                    <xdr:rowOff>180975</xdr:rowOff>
                  </to>
                </anchor>
              </controlPr>
            </control>
          </mc:Choice>
        </mc:AlternateContent>
        <mc:AlternateContent xmlns:mc="http://schemas.openxmlformats.org/markup-compatibility/2006">
          <mc:Choice Requires="x14">
            <control shapeId="2158" r:id="rId75" name="Check Box 110">
              <controlPr defaultSize="0" autoFill="0" autoLine="0" autoPict="0">
                <anchor moveWithCells="1">
                  <from>
                    <xdr:col>17</xdr:col>
                    <xdr:colOff>200025</xdr:colOff>
                    <xdr:row>15</xdr:row>
                    <xdr:rowOff>161925</xdr:rowOff>
                  </from>
                  <to>
                    <xdr:col>17</xdr:col>
                    <xdr:colOff>390525</xdr:colOff>
                    <xdr:row>16</xdr:row>
                    <xdr:rowOff>180975</xdr:rowOff>
                  </to>
                </anchor>
              </controlPr>
            </control>
          </mc:Choice>
        </mc:AlternateContent>
        <mc:AlternateContent xmlns:mc="http://schemas.openxmlformats.org/markup-compatibility/2006">
          <mc:Choice Requires="x14">
            <control shapeId="2159" r:id="rId76" name="Check Box 111">
              <controlPr defaultSize="0" autoFill="0" autoLine="0" autoPict="0">
                <anchor moveWithCells="1">
                  <from>
                    <xdr:col>18</xdr:col>
                    <xdr:colOff>200025</xdr:colOff>
                    <xdr:row>15</xdr:row>
                    <xdr:rowOff>161925</xdr:rowOff>
                  </from>
                  <to>
                    <xdr:col>18</xdr:col>
                    <xdr:colOff>390525</xdr:colOff>
                    <xdr:row>16</xdr:row>
                    <xdr:rowOff>180975</xdr:rowOff>
                  </to>
                </anchor>
              </controlPr>
            </control>
          </mc:Choice>
        </mc:AlternateContent>
        <mc:AlternateContent xmlns:mc="http://schemas.openxmlformats.org/markup-compatibility/2006">
          <mc:Choice Requires="x14">
            <control shapeId="2160" r:id="rId77" name="Check Box 112">
              <controlPr defaultSize="0" autoFill="0" autoLine="0" autoPict="0">
                <anchor moveWithCells="1">
                  <from>
                    <xdr:col>19</xdr:col>
                    <xdr:colOff>200025</xdr:colOff>
                    <xdr:row>15</xdr:row>
                    <xdr:rowOff>161925</xdr:rowOff>
                  </from>
                  <to>
                    <xdr:col>19</xdr:col>
                    <xdr:colOff>390525</xdr:colOff>
                    <xdr:row>16</xdr:row>
                    <xdr:rowOff>180975</xdr:rowOff>
                  </to>
                </anchor>
              </controlPr>
            </control>
          </mc:Choice>
        </mc:AlternateContent>
        <mc:AlternateContent xmlns:mc="http://schemas.openxmlformats.org/markup-compatibility/2006">
          <mc:Choice Requires="x14">
            <control shapeId="2161" r:id="rId78" name="Check Box 113">
              <controlPr defaultSize="0" autoFill="0" autoLine="0" autoPict="0">
                <anchor moveWithCells="1">
                  <from>
                    <xdr:col>20</xdr:col>
                    <xdr:colOff>200025</xdr:colOff>
                    <xdr:row>15</xdr:row>
                    <xdr:rowOff>161925</xdr:rowOff>
                  </from>
                  <to>
                    <xdr:col>20</xdr:col>
                    <xdr:colOff>390525</xdr:colOff>
                    <xdr:row>16</xdr:row>
                    <xdr:rowOff>180975</xdr:rowOff>
                  </to>
                </anchor>
              </controlPr>
            </control>
          </mc:Choice>
        </mc:AlternateContent>
        <mc:AlternateContent xmlns:mc="http://schemas.openxmlformats.org/markup-compatibility/2006">
          <mc:Choice Requires="x14">
            <control shapeId="2162" r:id="rId79" name="Check Box 114">
              <controlPr defaultSize="0" autoFill="0" autoLine="0" autoPict="0">
                <anchor moveWithCells="1">
                  <from>
                    <xdr:col>16</xdr:col>
                    <xdr:colOff>276225</xdr:colOff>
                    <xdr:row>15</xdr:row>
                    <xdr:rowOff>161925</xdr:rowOff>
                  </from>
                  <to>
                    <xdr:col>16</xdr:col>
                    <xdr:colOff>485775</xdr:colOff>
                    <xdr:row>16</xdr:row>
                    <xdr:rowOff>180975</xdr:rowOff>
                  </to>
                </anchor>
              </controlPr>
            </control>
          </mc:Choice>
        </mc:AlternateContent>
        <mc:AlternateContent xmlns:mc="http://schemas.openxmlformats.org/markup-compatibility/2006">
          <mc:Choice Requires="x14">
            <control shapeId="2163" r:id="rId80" name="Check Box 115">
              <controlPr defaultSize="0" autoFill="0" autoLine="0" autoPict="0">
                <anchor moveWithCells="1">
                  <from>
                    <xdr:col>17</xdr:col>
                    <xdr:colOff>200025</xdr:colOff>
                    <xdr:row>15</xdr:row>
                    <xdr:rowOff>161925</xdr:rowOff>
                  </from>
                  <to>
                    <xdr:col>17</xdr:col>
                    <xdr:colOff>390525</xdr:colOff>
                    <xdr:row>16</xdr:row>
                    <xdr:rowOff>180975</xdr:rowOff>
                  </to>
                </anchor>
              </controlPr>
            </control>
          </mc:Choice>
        </mc:AlternateContent>
        <mc:AlternateContent xmlns:mc="http://schemas.openxmlformats.org/markup-compatibility/2006">
          <mc:Choice Requires="x14">
            <control shapeId="2164" r:id="rId81" name="Check Box 116">
              <controlPr defaultSize="0" autoFill="0" autoLine="0" autoPict="0">
                <anchor moveWithCells="1">
                  <from>
                    <xdr:col>18</xdr:col>
                    <xdr:colOff>200025</xdr:colOff>
                    <xdr:row>15</xdr:row>
                    <xdr:rowOff>161925</xdr:rowOff>
                  </from>
                  <to>
                    <xdr:col>18</xdr:col>
                    <xdr:colOff>390525</xdr:colOff>
                    <xdr:row>16</xdr:row>
                    <xdr:rowOff>180975</xdr:rowOff>
                  </to>
                </anchor>
              </controlPr>
            </control>
          </mc:Choice>
        </mc:AlternateContent>
        <mc:AlternateContent xmlns:mc="http://schemas.openxmlformats.org/markup-compatibility/2006">
          <mc:Choice Requires="x14">
            <control shapeId="2165" r:id="rId82" name="Check Box 117">
              <controlPr defaultSize="0" autoFill="0" autoLine="0" autoPict="0">
                <anchor moveWithCells="1">
                  <from>
                    <xdr:col>19</xdr:col>
                    <xdr:colOff>200025</xdr:colOff>
                    <xdr:row>15</xdr:row>
                    <xdr:rowOff>161925</xdr:rowOff>
                  </from>
                  <to>
                    <xdr:col>19</xdr:col>
                    <xdr:colOff>390525</xdr:colOff>
                    <xdr:row>16</xdr:row>
                    <xdr:rowOff>180975</xdr:rowOff>
                  </to>
                </anchor>
              </controlPr>
            </control>
          </mc:Choice>
        </mc:AlternateContent>
        <mc:AlternateContent xmlns:mc="http://schemas.openxmlformats.org/markup-compatibility/2006">
          <mc:Choice Requires="x14">
            <control shapeId="2166" r:id="rId83" name="Check Box 118">
              <controlPr defaultSize="0" autoFill="0" autoLine="0" autoPict="0">
                <anchor moveWithCells="1">
                  <from>
                    <xdr:col>20</xdr:col>
                    <xdr:colOff>200025</xdr:colOff>
                    <xdr:row>15</xdr:row>
                    <xdr:rowOff>161925</xdr:rowOff>
                  </from>
                  <to>
                    <xdr:col>20</xdr:col>
                    <xdr:colOff>390525</xdr:colOff>
                    <xdr:row>16</xdr:row>
                    <xdr:rowOff>180975</xdr:rowOff>
                  </to>
                </anchor>
              </controlPr>
            </control>
          </mc:Choice>
        </mc:AlternateContent>
        <mc:AlternateContent xmlns:mc="http://schemas.openxmlformats.org/markup-compatibility/2006">
          <mc:Choice Requires="x14">
            <control shapeId="2167" r:id="rId84" name="Check Box 119">
              <controlPr defaultSize="0" autoFill="0" autoLine="0" autoPict="0">
                <anchor moveWithCells="1">
                  <from>
                    <xdr:col>16</xdr:col>
                    <xdr:colOff>276225</xdr:colOff>
                    <xdr:row>16</xdr:row>
                    <xdr:rowOff>161925</xdr:rowOff>
                  </from>
                  <to>
                    <xdr:col>16</xdr:col>
                    <xdr:colOff>485775</xdr:colOff>
                    <xdr:row>17</xdr:row>
                    <xdr:rowOff>180975</xdr:rowOff>
                  </to>
                </anchor>
              </controlPr>
            </control>
          </mc:Choice>
        </mc:AlternateContent>
        <mc:AlternateContent xmlns:mc="http://schemas.openxmlformats.org/markup-compatibility/2006">
          <mc:Choice Requires="x14">
            <control shapeId="2168" r:id="rId85" name="Check Box 120">
              <controlPr defaultSize="0" autoFill="0" autoLine="0" autoPict="0">
                <anchor moveWithCells="1">
                  <from>
                    <xdr:col>17</xdr:col>
                    <xdr:colOff>200025</xdr:colOff>
                    <xdr:row>16</xdr:row>
                    <xdr:rowOff>161925</xdr:rowOff>
                  </from>
                  <to>
                    <xdr:col>17</xdr:col>
                    <xdr:colOff>390525</xdr:colOff>
                    <xdr:row>17</xdr:row>
                    <xdr:rowOff>180975</xdr:rowOff>
                  </to>
                </anchor>
              </controlPr>
            </control>
          </mc:Choice>
        </mc:AlternateContent>
        <mc:AlternateContent xmlns:mc="http://schemas.openxmlformats.org/markup-compatibility/2006">
          <mc:Choice Requires="x14">
            <control shapeId="2169" r:id="rId86" name="Check Box 121">
              <controlPr defaultSize="0" autoFill="0" autoLine="0" autoPict="0">
                <anchor moveWithCells="1">
                  <from>
                    <xdr:col>18</xdr:col>
                    <xdr:colOff>200025</xdr:colOff>
                    <xdr:row>16</xdr:row>
                    <xdr:rowOff>161925</xdr:rowOff>
                  </from>
                  <to>
                    <xdr:col>18</xdr:col>
                    <xdr:colOff>390525</xdr:colOff>
                    <xdr:row>17</xdr:row>
                    <xdr:rowOff>180975</xdr:rowOff>
                  </to>
                </anchor>
              </controlPr>
            </control>
          </mc:Choice>
        </mc:AlternateContent>
        <mc:AlternateContent xmlns:mc="http://schemas.openxmlformats.org/markup-compatibility/2006">
          <mc:Choice Requires="x14">
            <control shapeId="2170" r:id="rId87" name="Check Box 122">
              <controlPr defaultSize="0" autoFill="0" autoLine="0" autoPict="0">
                <anchor moveWithCells="1">
                  <from>
                    <xdr:col>19</xdr:col>
                    <xdr:colOff>200025</xdr:colOff>
                    <xdr:row>16</xdr:row>
                    <xdr:rowOff>161925</xdr:rowOff>
                  </from>
                  <to>
                    <xdr:col>19</xdr:col>
                    <xdr:colOff>390525</xdr:colOff>
                    <xdr:row>17</xdr:row>
                    <xdr:rowOff>180975</xdr:rowOff>
                  </to>
                </anchor>
              </controlPr>
            </control>
          </mc:Choice>
        </mc:AlternateContent>
        <mc:AlternateContent xmlns:mc="http://schemas.openxmlformats.org/markup-compatibility/2006">
          <mc:Choice Requires="x14">
            <control shapeId="2171" r:id="rId88" name="Check Box 123">
              <controlPr defaultSize="0" autoFill="0" autoLine="0" autoPict="0">
                <anchor moveWithCells="1">
                  <from>
                    <xdr:col>20</xdr:col>
                    <xdr:colOff>200025</xdr:colOff>
                    <xdr:row>16</xdr:row>
                    <xdr:rowOff>161925</xdr:rowOff>
                  </from>
                  <to>
                    <xdr:col>20</xdr:col>
                    <xdr:colOff>390525</xdr:colOff>
                    <xdr:row>17</xdr:row>
                    <xdr:rowOff>180975</xdr:rowOff>
                  </to>
                </anchor>
              </controlPr>
            </control>
          </mc:Choice>
        </mc:AlternateContent>
        <mc:AlternateContent xmlns:mc="http://schemas.openxmlformats.org/markup-compatibility/2006">
          <mc:Choice Requires="x14">
            <control shapeId="2172" r:id="rId89" name="Check Box 124">
              <controlPr defaultSize="0" autoFill="0" autoLine="0" autoPict="0">
                <anchor moveWithCells="1">
                  <from>
                    <xdr:col>16</xdr:col>
                    <xdr:colOff>276225</xdr:colOff>
                    <xdr:row>16</xdr:row>
                    <xdr:rowOff>161925</xdr:rowOff>
                  </from>
                  <to>
                    <xdr:col>16</xdr:col>
                    <xdr:colOff>485775</xdr:colOff>
                    <xdr:row>17</xdr:row>
                    <xdr:rowOff>180975</xdr:rowOff>
                  </to>
                </anchor>
              </controlPr>
            </control>
          </mc:Choice>
        </mc:AlternateContent>
        <mc:AlternateContent xmlns:mc="http://schemas.openxmlformats.org/markup-compatibility/2006">
          <mc:Choice Requires="x14">
            <control shapeId="2173" r:id="rId90" name="Check Box 125">
              <controlPr defaultSize="0" autoFill="0" autoLine="0" autoPict="0">
                <anchor moveWithCells="1">
                  <from>
                    <xdr:col>17</xdr:col>
                    <xdr:colOff>200025</xdr:colOff>
                    <xdr:row>16</xdr:row>
                    <xdr:rowOff>161925</xdr:rowOff>
                  </from>
                  <to>
                    <xdr:col>17</xdr:col>
                    <xdr:colOff>390525</xdr:colOff>
                    <xdr:row>17</xdr:row>
                    <xdr:rowOff>180975</xdr:rowOff>
                  </to>
                </anchor>
              </controlPr>
            </control>
          </mc:Choice>
        </mc:AlternateContent>
        <mc:AlternateContent xmlns:mc="http://schemas.openxmlformats.org/markup-compatibility/2006">
          <mc:Choice Requires="x14">
            <control shapeId="2174" r:id="rId91" name="Check Box 126">
              <controlPr defaultSize="0" autoFill="0" autoLine="0" autoPict="0">
                <anchor moveWithCells="1">
                  <from>
                    <xdr:col>18</xdr:col>
                    <xdr:colOff>200025</xdr:colOff>
                    <xdr:row>16</xdr:row>
                    <xdr:rowOff>161925</xdr:rowOff>
                  </from>
                  <to>
                    <xdr:col>18</xdr:col>
                    <xdr:colOff>390525</xdr:colOff>
                    <xdr:row>17</xdr:row>
                    <xdr:rowOff>180975</xdr:rowOff>
                  </to>
                </anchor>
              </controlPr>
            </control>
          </mc:Choice>
        </mc:AlternateContent>
        <mc:AlternateContent xmlns:mc="http://schemas.openxmlformats.org/markup-compatibility/2006">
          <mc:Choice Requires="x14">
            <control shapeId="2175" r:id="rId92" name="Check Box 127">
              <controlPr defaultSize="0" autoFill="0" autoLine="0" autoPict="0">
                <anchor moveWithCells="1">
                  <from>
                    <xdr:col>19</xdr:col>
                    <xdr:colOff>200025</xdr:colOff>
                    <xdr:row>16</xdr:row>
                    <xdr:rowOff>161925</xdr:rowOff>
                  </from>
                  <to>
                    <xdr:col>19</xdr:col>
                    <xdr:colOff>390525</xdr:colOff>
                    <xdr:row>17</xdr:row>
                    <xdr:rowOff>180975</xdr:rowOff>
                  </to>
                </anchor>
              </controlPr>
            </control>
          </mc:Choice>
        </mc:AlternateContent>
        <mc:AlternateContent xmlns:mc="http://schemas.openxmlformats.org/markup-compatibility/2006">
          <mc:Choice Requires="x14">
            <control shapeId="2176" r:id="rId93" name="Check Box 128">
              <controlPr defaultSize="0" autoFill="0" autoLine="0" autoPict="0">
                <anchor moveWithCells="1">
                  <from>
                    <xdr:col>20</xdr:col>
                    <xdr:colOff>200025</xdr:colOff>
                    <xdr:row>16</xdr:row>
                    <xdr:rowOff>161925</xdr:rowOff>
                  </from>
                  <to>
                    <xdr:col>20</xdr:col>
                    <xdr:colOff>390525</xdr:colOff>
                    <xdr:row>17</xdr:row>
                    <xdr:rowOff>180975</xdr:rowOff>
                  </to>
                </anchor>
              </controlPr>
            </control>
          </mc:Choice>
        </mc:AlternateContent>
        <mc:AlternateContent xmlns:mc="http://schemas.openxmlformats.org/markup-compatibility/2006">
          <mc:Choice Requires="x14">
            <control shapeId="2177" r:id="rId94" name="Check Box 129">
              <controlPr defaultSize="0" autoFill="0" autoLine="0" autoPict="0">
                <anchor moveWithCells="1">
                  <from>
                    <xdr:col>16</xdr:col>
                    <xdr:colOff>276225</xdr:colOff>
                    <xdr:row>17</xdr:row>
                    <xdr:rowOff>161925</xdr:rowOff>
                  </from>
                  <to>
                    <xdr:col>16</xdr:col>
                    <xdr:colOff>485775</xdr:colOff>
                    <xdr:row>19</xdr:row>
                    <xdr:rowOff>0</xdr:rowOff>
                  </to>
                </anchor>
              </controlPr>
            </control>
          </mc:Choice>
        </mc:AlternateContent>
        <mc:AlternateContent xmlns:mc="http://schemas.openxmlformats.org/markup-compatibility/2006">
          <mc:Choice Requires="x14">
            <control shapeId="2178" r:id="rId95" name="Check Box 130">
              <controlPr defaultSize="0" autoFill="0" autoLine="0" autoPict="0">
                <anchor moveWithCells="1">
                  <from>
                    <xdr:col>17</xdr:col>
                    <xdr:colOff>200025</xdr:colOff>
                    <xdr:row>17</xdr:row>
                    <xdr:rowOff>161925</xdr:rowOff>
                  </from>
                  <to>
                    <xdr:col>17</xdr:col>
                    <xdr:colOff>390525</xdr:colOff>
                    <xdr:row>19</xdr:row>
                    <xdr:rowOff>0</xdr:rowOff>
                  </to>
                </anchor>
              </controlPr>
            </control>
          </mc:Choice>
        </mc:AlternateContent>
        <mc:AlternateContent xmlns:mc="http://schemas.openxmlformats.org/markup-compatibility/2006">
          <mc:Choice Requires="x14">
            <control shapeId="2179" r:id="rId96" name="Check Box 131">
              <controlPr defaultSize="0" autoFill="0" autoLine="0" autoPict="0">
                <anchor moveWithCells="1">
                  <from>
                    <xdr:col>18</xdr:col>
                    <xdr:colOff>200025</xdr:colOff>
                    <xdr:row>17</xdr:row>
                    <xdr:rowOff>161925</xdr:rowOff>
                  </from>
                  <to>
                    <xdr:col>18</xdr:col>
                    <xdr:colOff>390525</xdr:colOff>
                    <xdr:row>19</xdr:row>
                    <xdr:rowOff>0</xdr:rowOff>
                  </to>
                </anchor>
              </controlPr>
            </control>
          </mc:Choice>
        </mc:AlternateContent>
        <mc:AlternateContent xmlns:mc="http://schemas.openxmlformats.org/markup-compatibility/2006">
          <mc:Choice Requires="x14">
            <control shapeId="2180" r:id="rId97" name="Check Box 132">
              <controlPr defaultSize="0" autoFill="0" autoLine="0" autoPict="0">
                <anchor moveWithCells="1">
                  <from>
                    <xdr:col>19</xdr:col>
                    <xdr:colOff>200025</xdr:colOff>
                    <xdr:row>17</xdr:row>
                    <xdr:rowOff>161925</xdr:rowOff>
                  </from>
                  <to>
                    <xdr:col>19</xdr:col>
                    <xdr:colOff>390525</xdr:colOff>
                    <xdr:row>19</xdr:row>
                    <xdr:rowOff>0</xdr:rowOff>
                  </to>
                </anchor>
              </controlPr>
            </control>
          </mc:Choice>
        </mc:AlternateContent>
        <mc:AlternateContent xmlns:mc="http://schemas.openxmlformats.org/markup-compatibility/2006">
          <mc:Choice Requires="x14">
            <control shapeId="2181" r:id="rId98" name="Check Box 133">
              <controlPr defaultSize="0" autoFill="0" autoLine="0" autoPict="0">
                <anchor moveWithCells="1">
                  <from>
                    <xdr:col>20</xdr:col>
                    <xdr:colOff>200025</xdr:colOff>
                    <xdr:row>17</xdr:row>
                    <xdr:rowOff>161925</xdr:rowOff>
                  </from>
                  <to>
                    <xdr:col>20</xdr:col>
                    <xdr:colOff>390525</xdr:colOff>
                    <xdr:row>19</xdr:row>
                    <xdr:rowOff>0</xdr:rowOff>
                  </to>
                </anchor>
              </controlPr>
            </control>
          </mc:Choice>
        </mc:AlternateContent>
        <mc:AlternateContent xmlns:mc="http://schemas.openxmlformats.org/markup-compatibility/2006">
          <mc:Choice Requires="x14">
            <control shapeId="2182" r:id="rId99" name="Check Box 134">
              <controlPr defaultSize="0" autoFill="0" autoLine="0" autoPict="0">
                <anchor moveWithCells="1">
                  <from>
                    <xdr:col>16</xdr:col>
                    <xdr:colOff>276225</xdr:colOff>
                    <xdr:row>17</xdr:row>
                    <xdr:rowOff>161925</xdr:rowOff>
                  </from>
                  <to>
                    <xdr:col>16</xdr:col>
                    <xdr:colOff>485775</xdr:colOff>
                    <xdr:row>19</xdr:row>
                    <xdr:rowOff>0</xdr:rowOff>
                  </to>
                </anchor>
              </controlPr>
            </control>
          </mc:Choice>
        </mc:AlternateContent>
        <mc:AlternateContent xmlns:mc="http://schemas.openxmlformats.org/markup-compatibility/2006">
          <mc:Choice Requires="x14">
            <control shapeId="2183" r:id="rId100" name="Check Box 135">
              <controlPr defaultSize="0" autoFill="0" autoLine="0" autoPict="0">
                <anchor moveWithCells="1">
                  <from>
                    <xdr:col>17</xdr:col>
                    <xdr:colOff>200025</xdr:colOff>
                    <xdr:row>17</xdr:row>
                    <xdr:rowOff>161925</xdr:rowOff>
                  </from>
                  <to>
                    <xdr:col>17</xdr:col>
                    <xdr:colOff>390525</xdr:colOff>
                    <xdr:row>19</xdr:row>
                    <xdr:rowOff>0</xdr:rowOff>
                  </to>
                </anchor>
              </controlPr>
            </control>
          </mc:Choice>
        </mc:AlternateContent>
        <mc:AlternateContent xmlns:mc="http://schemas.openxmlformats.org/markup-compatibility/2006">
          <mc:Choice Requires="x14">
            <control shapeId="2184" r:id="rId101" name="Check Box 136">
              <controlPr defaultSize="0" autoFill="0" autoLine="0" autoPict="0">
                <anchor moveWithCells="1">
                  <from>
                    <xdr:col>18</xdr:col>
                    <xdr:colOff>200025</xdr:colOff>
                    <xdr:row>17</xdr:row>
                    <xdr:rowOff>161925</xdr:rowOff>
                  </from>
                  <to>
                    <xdr:col>18</xdr:col>
                    <xdr:colOff>390525</xdr:colOff>
                    <xdr:row>19</xdr:row>
                    <xdr:rowOff>0</xdr:rowOff>
                  </to>
                </anchor>
              </controlPr>
            </control>
          </mc:Choice>
        </mc:AlternateContent>
        <mc:AlternateContent xmlns:mc="http://schemas.openxmlformats.org/markup-compatibility/2006">
          <mc:Choice Requires="x14">
            <control shapeId="2185" r:id="rId102" name="Check Box 137">
              <controlPr defaultSize="0" autoFill="0" autoLine="0" autoPict="0">
                <anchor moveWithCells="1">
                  <from>
                    <xdr:col>19</xdr:col>
                    <xdr:colOff>200025</xdr:colOff>
                    <xdr:row>17</xdr:row>
                    <xdr:rowOff>161925</xdr:rowOff>
                  </from>
                  <to>
                    <xdr:col>19</xdr:col>
                    <xdr:colOff>390525</xdr:colOff>
                    <xdr:row>19</xdr:row>
                    <xdr:rowOff>0</xdr:rowOff>
                  </to>
                </anchor>
              </controlPr>
            </control>
          </mc:Choice>
        </mc:AlternateContent>
        <mc:AlternateContent xmlns:mc="http://schemas.openxmlformats.org/markup-compatibility/2006">
          <mc:Choice Requires="x14">
            <control shapeId="2186" r:id="rId103" name="Check Box 138">
              <controlPr defaultSize="0" autoFill="0" autoLine="0" autoPict="0">
                <anchor moveWithCells="1">
                  <from>
                    <xdr:col>20</xdr:col>
                    <xdr:colOff>200025</xdr:colOff>
                    <xdr:row>17</xdr:row>
                    <xdr:rowOff>161925</xdr:rowOff>
                  </from>
                  <to>
                    <xdr:col>20</xdr:col>
                    <xdr:colOff>390525</xdr:colOff>
                    <xdr:row>19</xdr:row>
                    <xdr:rowOff>0</xdr:rowOff>
                  </to>
                </anchor>
              </controlPr>
            </control>
          </mc:Choice>
        </mc:AlternateContent>
        <mc:AlternateContent xmlns:mc="http://schemas.openxmlformats.org/markup-compatibility/2006">
          <mc:Choice Requires="x14">
            <control shapeId="2187" r:id="rId104" name="Check Box 139">
              <controlPr defaultSize="0" autoFill="0" autoLine="0" autoPict="0">
                <anchor moveWithCells="1">
                  <from>
                    <xdr:col>16</xdr:col>
                    <xdr:colOff>276225</xdr:colOff>
                    <xdr:row>18</xdr:row>
                    <xdr:rowOff>161925</xdr:rowOff>
                  </from>
                  <to>
                    <xdr:col>16</xdr:col>
                    <xdr:colOff>485775</xdr:colOff>
                    <xdr:row>20</xdr:row>
                    <xdr:rowOff>0</xdr:rowOff>
                  </to>
                </anchor>
              </controlPr>
            </control>
          </mc:Choice>
        </mc:AlternateContent>
        <mc:AlternateContent xmlns:mc="http://schemas.openxmlformats.org/markup-compatibility/2006">
          <mc:Choice Requires="x14">
            <control shapeId="2188" r:id="rId105" name="Check Box 140">
              <controlPr defaultSize="0" autoFill="0" autoLine="0" autoPict="0">
                <anchor moveWithCells="1">
                  <from>
                    <xdr:col>17</xdr:col>
                    <xdr:colOff>200025</xdr:colOff>
                    <xdr:row>18</xdr:row>
                    <xdr:rowOff>161925</xdr:rowOff>
                  </from>
                  <to>
                    <xdr:col>17</xdr:col>
                    <xdr:colOff>390525</xdr:colOff>
                    <xdr:row>20</xdr:row>
                    <xdr:rowOff>0</xdr:rowOff>
                  </to>
                </anchor>
              </controlPr>
            </control>
          </mc:Choice>
        </mc:AlternateContent>
        <mc:AlternateContent xmlns:mc="http://schemas.openxmlformats.org/markup-compatibility/2006">
          <mc:Choice Requires="x14">
            <control shapeId="2189" r:id="rId106" name="Check Box 141">
              <controlPr defaultSize="0" autoFill="0" autoLine="0" autoPict="0">
                <anchor moveWithCells="1">
                  <from>
                    <xdr:col>18</xdr:col>
                    <xdr:colOff>200025</xdr:colOff>
                    <xdr:row>18</xdr:row>
                    <xdr:rowOff>161925</xdr:rowOff>
                  </from>
                  <to>
                    <xdr:col>18</xdr:col>
                    <xdr:colOff>390525</xdr:colOff>
                    <xdr:row>20</xdr:row>
                    <xdr:rowOff>0</xdr:rowOff>
                  </to>
                </anchor>
              </controlPr>
            </control>
          </mc:Choice>
        </mc:AlternateContent>
        <mc:AlternateContent xmlns:mc="http://schemas.openxmlformats.org/markup-compatibility/2006">
          <mc:Choice Requires="x14">
            <control shapeId="2190" r:id="rId107" name="Check Box 142">
              <controlPr defaultSize="0" autoFill="0" autoLine="0" autoPict="0">
                <anchor moveWithCells="1">
                  <from>
                    <xdr:col>19</xdr:col>
                    <xdr:colOff>200025</xdr:colOff>
                    <xdr:row>18</xdr:row>
                    <xdr:rowOff>161925</xdr:rowOff>
                  </from>
                  <to>
                    <xdr:col>19</xdr:col>
                    <xdr:colOff>390525</xdr:colOff>
                    <xdr:row>20</xdr:row>
                    <xdr:rowOff>0</xdr:rowOff>
                  </to>
                </anchor>
              </controlPr>
            </control>
          </mc:Choice>
        </mc:AlternateContent>
        <mc:AlternateContent xmlns:mc="http://schemas.openxmlformats.org/markup-compatibility/2006">
          <mc:Choice Requires="x14">
            <control shapeId="2191" r:id="rId108" name="Check Box 143">
              <controlPr defaultSize="0" autoFill="0" autoLine="0" autoPict="0">
                <anchor moveWithCells="1">
                  <from>
                    <xdr:col>20</xdr:col>
                    <xdr:colOff>200025</xdr:colOff>
                    <xdr:row>18</xdr:row>
                    <xdr:rowOff>161925</xdr:rowOff>
                  </from>
                  <to>
                    <xdr:col>20</xdr:col>
                    <xdr:colOff>390525</xdr:colOff>
                    <xdr:row>20</xdr:row>
                    <xdr:rowOff>0</xdr:rowOff>
                  </to>
                </anchor>
              </controlPr>
            </control>
          </mc:Choice>
        </mc:AlternateContent>
        <mc:AlternateContent xmlns:mc="http://schemas.openxmlformats.org/markup-compatibility/2006">
          <mc:Choice Requires="x14">
            <control shapeId="2192" r:id="rId109" name="Check Box 144">
              <controlPr defaultSize="0" autoFill="0" autoLine="0" autoPict="0">
                <anchor moveWithCells="1">
                  <from>
                    <xdr:col>16</xdr:col>
                    <xdr:colOff>276225</xdr:colOff>
                    <xdr:row>18</xdr:row>
                    <xdr:rowOff>161925</xdr:rowOff>
                  </from>
                  <to>
                    <xdr:col>16</xdr:col>
                    <xdr:colOff>485775</xdr:colOff>
                    <xdr:row>20</xdr:row>
                    <xdr:rowOff>0</xdr:rowOff>
                  </to>
                </anchor>
              </controlPr>
            </control>
          </mc:Choice>
        </mc:AlternateContent>
        <mc:AlternateContent xmlns:mc="http://schemas.openxmlformats.org/markup-compatibility/2006">
          <mc:Choice Requires="x14">
            <control shapeId="2193" r:id="rId110" name="Check Box 145">
              <controlPr defaultSize="0" autoFill="0" autoLine="0" autoPict="0">
                <anchor moveWithCells="1">
                  <from>
                    <xdr:col>17</xdr:col>
                    <xdr:colOff>200025</xdr:colOff>
                    <xdr:row>18</xdr:row>
                    <xdr:rowOff>161925</xdr:rowOff>
                  </from>
                  <to>
                    <xdr:col>17</xdr:col>
                    <xdr:colOff>390525</xdr:colOff>
                    <xdr:row>20</xdr:row>
                    <xdr:rowOff>0</xdr:rowOff>
                  </to>
                </anchor>
              </controlPr>
            </control>
          </mc:Choice>
        </mc:AlternateContent>
        <mc:AlternateContent xmlns:mc="http://schemas.openxmlformats.org/markup-compatibility/2006">
          <mc:Choice Requires="x14">
            <control shapeId="2194" r:id="rId111" name="Check Box 146">
              <controlPr defaultSize="0" autoFill="0" autoLine="0" autoPict="0">
                <anchor moveWithCells="1">
                  <from>
                    <xdr:col>18</xdr:col>
                    <xdr:colOff>200025</xdr:colOff>
                    <xdr:row>18</xdr:row>
                    <xdr:rowOff>161925</xdr:rowOff>
                  </from>
                  <to>
                    <xdr:col>18</xdr:col>
                    <xdr:colOff>390525</xdr:colOff>
                    <xdr:row>20</xdr:row>
                    <xdr:rowOff>0</xdr:rowOff>
                  </to>
                </anchor>
              </controlPr>
            </control>
          </mc:Choice>
        </mc:AlternateContent>
        <mc:AlternateContent xmlns:mc="http://schemas.openxmlformats.org/markup-compatibility/2006">
          <mc:Choice Requires="x14">
            <control shapeId="2195" r:id="rId112" name="Check Box 147">
              <controlPr defaultSize="0" autoFill="0" autoLine="0" autoPict="0">
                <anchor moveWithCells="1">
                  <from>
                    <xdr:col>19</xdr:col>
                    <xdr:colOff>200025</xdr:colOff>
                    <xdr:row>18</xdr:row>
                    <xdr:rowOff>161925</xdr:rowOff>
                  </from>
                  <to>
                    <xdr:col>19</xdr:col>
                    <xdr:colOff>390525</xdr:colOff>
                    <xdr:row>20</xdr:row>
                    <xdr:rowOff>0</xdr:rowOff>
                  </to>
                </anchor>
              </controlPr>
            </control>
          </mc:Choice>
        </mc:AlternateContent>
        <mc:AlternateContent xmlns:mc="http://schemas.openxmlformats.org/markup-compatibility/2006">
          <mc:Choice Requires="x14">
            <control shapeId="2196" r:id="rId113" name="Check Box 148">
              <controlPr defaultSize="0" autoFill="0" autoLine="0" autoPict="0">
                <anchor moveWithCells="1">
                  <from>
                    <xdr:col>20</xdr:col>
                    <xdr:colOff>200025</xdr:colOff>
                    <xdr:row>18</xdr:row>
                    <xdr:rowOff>161925</xdr:rowOff>
                  </from>
                  <to>
                    <xdr:col>20</xdr:col>
                    <xdr:colOff>390525</xdr:colOff>
                    <xdr:row>20</xdr:row>
                    <xdr:rowOff>0</xdr:rowOff>
                  </to>
                </anchor>
              </controlPr>
            </control>
          </mc:Choice>
        </mc:AlternateContent>
        <mc:AlternateContent xmlns:mc="http://schemas.openxmlformats.org/markup-compatibility/2006">
          <mc:Choice Requires="x14">
            <control shapeId="2197" r:id="rId114" name="Check Box 149">
              <controlPr defaultSize="0" autoFill="0" autoLine="0" autoPict="0">
                <anchor moveWithCells="1">
                  <from>
                    <xdr:col>16</xdr:col>
                    <xdr:colOff>276225</xdr:colOff>
                    <xdr:row>19</xdr:row>
                    <xdr:rowOff>161925</xdr:rowOff>
                  </from>
                  <to>
                    <xdr:col>16</xdr:col>
                    <xdr:colOff>485775</xdr:colOff>
                    <xdr:row>21</xdr:row>
                    <xdr:rowOff>0</xdr:rowOff>
                  </to>
                </anchor>
              </controlPr>
            </control>
          </mc:Choice>
        </mc:AlternateContent>
        <mc:AlternateContent xmlns:mc="http://schemas.openxmlformats.org/markup-compatibility/2006">
          <mc:Choice Requires="x14">
            <control shapeId="2198" r:id="rId115" name="Check Box 150">
              <controlPr defaultSize="0" autoFill="0" autoLine="0" autoPict="0">
                <anchor moveWithCells="1">
                  <from>
                    <xdr:col>17</xdr:col>
                    <xdr:colOff>200025</xdr:colOff>
                    <xdr:row>19</xdr:row>
                    <xdr:rowOff>161925</xdr:rowOff>
                  </from>
                  <to>
                    <xdr:col>17</xdr:col>
                    <xdr:colOff>390525</xdr:colOff>
                    <xdr:row>21</xdr:row>
                    <xdr:rowOff>0</xdr:rowOff>
                  </to>
                </anchor>
              </controlPr>
            </control>
          </mc:Choice>
        </mc:AlternateContent>
        <mc:AlternateContent xmlns:mc="http://schemas.openxmlformats.org/markup-compatibility/2006">
          <mc:Choice Requires="x14">
            <control shapeId="2199" r:id="rId116" name="Check Box 151">
              <controlPr defaultSize="0" autoFill="0" autoLine="0" autoPict="0">
                <anchor moveWithCells="1">
                  <from>
                    <xdr:col>18</xdr:col>
                    <xdr:colOff>200025</xdr:colOff>
                    <xdr:row>19</xdr:row>
                    <xdr:rowOff>161925</xdr:rowOff>
                  </from>
                  <to>
                    <xdr:col>18</xdr:col>
                    <xdr:colOff>390525</xdr:colOff>
                    <xdr:row>21</xdr:row>
                    <xdr:rowOff>0</xdr:rowOff>
                  </to>
                </anchor>
              </controlPr>
            </control>
          </mc:Choice>
        </mc:AlternateContent>
        <mc:AlternateContent xmlns:mc="http://schemas.openxmlformats.org/markup-compatibility/2006">
          <mc:Choice Requires="x14">
            <control shapeId="2200" r:id="rId117" name="Check Box 152">
              <controlPr defaultSize="0" autoFill="0" autoLine="0" autoPict="0">
                <anchor moveWithCells="1">
                  <from>
                    <xdr:col>19</xdr:col>
                    <xdr:colOff>200025</xdr:colOff>
                    <xdr:row>19</xdr:row>
                    <xdr:rowOff>161925</xdr:rowOff>
                  </from>
                  <to>
                    <xdr:col>19</xdr:col>
                    <xdr:colOff>390525</xdr:colOff>
                    <xdr:row>21</xdr:row>
                    <xdr:rowOff>0</xdr:rowOff>
                  </to>
                </anchor>
              </controlPr>
            </control>
          </mc:Choice>
        </mc:AlternateContent>
        <mc:AlternateContent xmlns:mc="http://schemas.openxmlformats.org/markup-compatibility/2006">
          <mc:Choice Requires="x14">
            <control shapeId="2201" r:id="rId118" name="Check Box 153">
              <controlPr defaultSize="0" autoFill="0" autoLine="0" autoPict="0">
                <anchor moveWithCells="1">
                  <from>
                    <xdr:col>20</xdr:col>
                    <xdr:colOff>200025</xdr:colOff>
                    <xdr:row>19</xdr:row>
                    <xdr:rowOff>161925</xdr:rowOff>
                  </from>
                  <to>
                    <xdr:col>20</xdr:col>
                    <xdr:colOff>390525</xdr:colOff>
                    <xdr:row>21</xdr:row>
                    <xdr:rowOff>0</xdr:rowOff>
                  </to>
                </anchor>
              </controlPr>
            </control>
          </mc:Choice>
        </mc:AlternateContent>
        <mc:AlternateContent xmlns:mc="http://schemas.openxmlformats.org/markup-compatibility/2006">
          <mc:Choice Requires="x14">
            <control shapeId="2202" r:id="rId119" name="Check Box 154">
              <controlPr defaultSize="0" autoFill="0" autoLine="0" autoPict="0">
                <anchor moveWithCells="1">
                  <from>
                    <xdr:col>16</xdr:col>
                    <xdr:colOff>276225</xdr:colOff>
                    <xdr:row>19</xdr:row>
                    <xdr:rowOff>161925</xdr:rowOff>
                  </from>
                  <to>
                    <xdr:col>16</xdr:col>
                    <xdr:colOff>485775</xdr:colOff>
                    <xdr:row>21</xdr:row>
                    <xdr:rowOff>0</xdr:rowOff>
                  </to>
                </anchor>
              </controlPr>
            </control>
          </mc:Choice>
        </mc:AlternateContent>
        <mc:AlternateContent xmlns:mc="http://schemas.openxmlformats.org/markup-compatibility/2006">
          <mc:Choice Requires="x14">
            <control shapeId="2203" r:id="rId120" name="Check Box 155">
              <controlPr defaultSize="0" autoFill="0" autoLine="0" autoPict="0">
                <anchor moveWithCells="1">
                  <from>
                    <xdr:col>17</xdr:col>
                    <xdr:colOff>200025</xdr:colOff>
                    <xdr:row>19</xdr:row>
                    <xdr:rowOff>161925</xdr:rowOff>
                  </from>
                  <to>
                    <xdr:col>17</xdr:col>
                    <xdr:colOff>390525</xdr:colOff>
                    <xdr:row>21</xdr:row>
                    <xdr:rowOff>0</xdr:rowOff>
                  </to>
                </anchor>
              </controlPr>
            </control>
          </mc:Choice>
        </mc:AlternateContent>
        <mc:AlternateContent xmlns:mc="http://schemas.openxmlformats.org/markup-compatibility/2006">
          <mc:Choice Requires="x14">
            <control shapeId="2204" r:id="rId121" name="Check Box 156">
              <controlPr defaultSize="0" autoFill="0" autoLine="0" autoPict="0">
                <anchor moveWithCells="1">
                  <from>
                    <xdr:col>18</xdr:col>
                    <xdr:colOff>200025</xdr:colOff>
                    <xdr:row>19</xdr:row>
                    <xdr:rowOff>161925</xdr:rowOff>
                  </from>
                  <to>
                    <xdr:col>18</xdr:col>
                    <xdr:colOff>390525</xdr:colOff>
                    <xdr:row>21</xdr:row>
                    <xdr:rowOff>0</xdr:rowOff>
                  </to>
                </anchor>
              </controlPr>
            </control>
          </mc:Choice>
        </mc:AlternateContent>
        <mc:AlternateContent xmlns:mc="http://schemas.openxmlformats.org/markup-compatibility/2006">
          <mc:Choice Requires="x14">
            <control shapeId="2205" r:id="rId122" name="Check Box 157">
              <controlPr defaultSize="0" autoFill="0" autoLine="0" autoPict="0">
                <anchor moveWithCells="1">
                  <from>
                    <xdr:col>19</xdr:col>
                    <xdr:colOff>200025</xdr:colOff>
                    <xdr:row>19</xdr:row>
                    <xdr:rowOff>161925</xdr:rowOff>
                  </from>
                  <to>
                    <xdr:col>19</xdr:col>
                    <xdr:colOff>390525</xdr:colOff>
                    <xdr:row>21</xdr:row>
                    <xdr:rowOff>0</xdr:rowOff>
                  </to>
                </anchor>
              </controlPr>
            </control>
          </mc:Choice>
        </mc:AlternateContent>
        <mc:AlternateContent xmlns:mc="http://schemas.openxmlformats.org/markup-compatibility/2006">
          <mc:Choice Requires="x14">
            <control shapeId="2206" r:id="rId123" name="Check Box 158">
              <controlPr defaultSize="0" autoFill="0" autoLine="0" autoPict="0">
                <anchor moveWithCells="1">
                  <from>
                    <xdr:col>20</xdr:col>
                    <xdr:colOff>200025</xdr:colOff>
                    <xdr:row>19</xdr:row>
                    <xdr:rowOff>161925</xdr:rowOff>
                  </from>
                  <to>
                    <xdr:col>20</xdr:col>
                    <xdr:colOff>390525</xdr:colOff>
                    <xdr:row>21</xdr:row>
                    <xdr:rowOff>0</xdr:rowOff>
                  </to>
                </anchor>
              </controlPr>
            </control>
          </mc:Choice>
        </mc:AlternateContent>
        <mc:AlternateContent xmlns:mc="http://schemas.openxmlformats.org/markup-compatibility/2006">
          <mc:Choice Requires="x14">
            <control shapeId="2207" r:id="rId124" name="Check Box 159">
              <controlPr defaultSize="0" autoFill="0" autoLine="0" autoPict="0">
                <anchor moveWithCells="1">
                  <from>
                    <xdr:col>16</xdr:col>
                    <xdr:colOff>276225</xdr:colOff>
                    <xdr:row>20</xdr:row>
                    <xdr:rowOff>161925</xdr:rowOff>
                  </from>
                  <to>
                    <xdr:col>16</xdr:col>
                    <xdr:colOff>485775</xdr:colOff>
                    <xdr:row>22</xdr:row>
                    <xdr:rowOff>0</xdr:rowOff>
                  </to>
                </anchor>
              </controlPr>
            </control>
          </mc:Choice>
        </mc:AlternateContent>
        <mc:AlternateContent xmlns:mc="http://schemas.openxmlformats.org/markup-compatibility/2006">
          <mc:Choice Requires="x14">
            <control shapeId="2208" r:id="rId125" name="Check Box 160">
              <controlPr defaultSize="0" autoFill="0" autoLine="0" autoPict="0">
                <anchor moveWithCells="1">
                  <from>
                    <xdr:col>17</xdr:col>
                    <xdr:colOff>200025</xdr:colOff>
                    <xdr:row>20</xdr:row>
                    <xdr:rowOff>161925</xdr:rowOff>
                  </from>
                  <to>
                    <xdr:col>17</xdr:col>
                    <xdr:colOff>390525</xdr:colOff>
                    <xdr:row>22</xdr:row>
                    <xdr:rowOff>0</xdr:rowOff>
                  </to>
                </anchor>
              </controlPr>
            </control>
          </mc:Choice>
        </mc:AlternateContent>
        <mc:AlternateContent xmlns:mc="http://schemas.openxmlformats.org/markup-compatibility/2006">
          <mc:Choice Requires="x14">
            <control shapeId="2209" r:id="rId126" name="Check Box 161">
              <controlPr defaultSize="0" autoFill="0" autoLine="0" autoPict="0">
                <anchor moveWithCells="1">
                  <from>
                    <xdr:col>18</xdr:col>
                    <xdr:colOff>200025</xdr:colOff>
                    <xdr:row>20</xdr:row>
                    <xdr:rowOff>161925</xdr:rowOff>
                  </from>
                  <to>
                    <xdr:col>18</xdr:col>
                    <xdr:colOff>390525</xdr:colOff>
                    <xdr:row>22</xdr:row>
                    <xdr:rowOff>0</xdr:rowOff>
                  </to>
                </anchor>
              </controlPr>
            </control>
          </mc:Choice>
        </mc:AlternateContent>
        <mc:AlternateContent xmlns:mc="http://schemas.openxmlformats.org/markup-compatibility/2006">
          <mc:Choice Requires="x14">
            <control shapeId="2210" r:id="rId127" name="Check Box 162">
              <controlPr defaultSize="0" autoFill="0" autoLine="0" autoPict="0">
                <anchor moveWithCells="1">
                  <from>
                    <xdr:col>19</xdr:col>
                    <xdr:colOff>200025</xdr:colOff>
                    <xdr:row>20</xdr:row>
                    <xdr:rowOff>161925</xdr:rowOff>
                  </from>
                  <to>
                    <xdr:col>19</xdr:col>
                    <xdr:colOff>390525</xdr:colOff>
                    <xdr:row>22</xdr:row>
                    <xdr:rowOff>0</xdr:rowOff>
                  </to>
                </anchor>
              </controlPr>
            </control>
          </mc:Choice>
        </mc:AlternateContent>
        <mc:AlternateContent xmlns:mc="http://schemas.openxmlformats.org/markup-compatibility/2006">
          <mc:Choice Requires="x14">
            <control shapeId="2211" r:id="rId128" name="Check Box 163">
              <controlPr defaultSize="0" autoFill="0" autoLine="0" autoPict="0">
                <anchor moveWithCells="1">
                  <from>
                    <xdr:col>20</xdr:col>
                    <xdr:colOff>200025</xdr:colOff>
                    <xdr:row>20</xdr:row>
                    <xdr:rowOff>161925</xdr:rowOff>
                  </from>
                  <to>
                    <xdr:col>20</xdr:col>
                    <xdr:colOff>390525</xdr:colOff>
                    <xdr:row>22</xdr:row>
                    <xdr:rowOff>0</xdr:rowOff>
                  </to>
                </anchor>
              </controlPr>
            </control>
          </mc:Choice>
        </mc:AlternateContent>
        <mc:AlternateContent xmlns:mc="http://schemas.openxmlformats.org/markup-compatibility/2006">
          <mc:Choice Requires="x14">
            <control shapeId="2212" r:id="rId129" name="Check Box 164">
              <controlPr defaultSize="0" autoFill="0" autoLine="0" autoPict="0">
                <anchor moveWithCells="1">
                  <from>
                    <xdr:col>16</xdr:col>
                    <xdr:colOff>276225</xdr:colOff>
                    <xdr:row>20</xdr:row>
                    <xdr:rowOff>161925</xdr:rowOff>
                  </from>
                  <to>
                    <xdr:col>16</xdr:col>
                    <xdr:colOff>485775</xdr:colOff>
                    <xdr:row>22</xdr:row>
                    <xdr:rowOff>0</xdr:rowOff>
                  </to>
                </anchor>
              </controlPr>
            </control>
          </mc:Choice>
        </mc:AlternateContent>
        <mc:AlternateContent xmlns:mc="http://schemas.openxmlformats.org/markup-compatibility/2006">
          <mc:Choice Requires="x14">
            <control shapeId="2213" r:id="rId130" name="Check Box 165">
              <controlPr defaultSize="0" autoFill="0" autoLine="0" autoPict="0">
                <anchor moveWithCells="1">
                  <from>
                    <xdr:col>17</xdr:col>
                    <xdr:colOff>200025</xdr:colOff>
                    <xdr:row>20</xdr:row>
                    <xdr:rowOff>161925</xdr:rowOff>
                  </from>
                  <to>
                    <xdr:col>17</xdr:col>
                    <xdr:colOff>390525</xdr:colOff>
                    <xdr:row>22</xdr:row>
                    <xdr:rowOff>0</xdr:rowOff>
                  </to>
                </anchor>
              </controlPr>
            </control>
          </mc:Choice>
        </mc:AlternateContent>
        <mc:AlternateContent xmlns:mc="http://schemas.openxmlformats.org/markup-compatibility/2006">
          <mc:Choice Requires="x14">
            <control shapeId="2214" r:id="rId131" name="Check Box 166">
              <controlPr defaultSize="0" autoFill="0" autoLine="0" autoPict="0">
                <anchor moveWithCells="1">
                  <from>
                    <xdr:col>18</xdr:col>
                    <xdr:colOff>200025</xdr:colOff>
                    <xdr:row>20</xdr:row>
                    <xdr:rowOff>161925</xdr:rowOff>
                  </from>
                  <to>
                    <xdr:col>18</xdr:col>
                    <xdr:colOff>390525</xdr:colOff>
                    <xdr:row>22</xdr:row>
                    <xdr:rowOff>0</xdr:rowOff>
                  </to>
                </anchor>
              </controlPr>
            </control>
          </mc:Choice>
        </mc:AlternateContent>
        <mc:AlternateContent xmlns:mc="http://schemas.openxmlformats.org/markup-compatibility/2006">
          <mc:Choice Requires="x14">
            <control shapeId="2215" r:id="rId132" name="Check Box 167">
              <controlPr defaultSize="0" autoFill="0" autoLine="0" autoPict="0">
                <anchor moveWithCells="1">
                  <from>
                    <xdr:col>19</xdr:col>
                    <xdr:colOff>200025</xdr:colOff>
                    <xdr:row>20</xdr:row>
                    <xdr:rowOff>161925</xdr:rowOff>
                  </from>
                  <to>
                    <xdr:col>19</xdr:col>
                    <xdr:colOff>390525</xdr:colOff>
                    <xdr:row>22</xdr:row>
                    <xdr:rowOff>0</xdr:rowOff>
                  </to>
                </anchor>
              </controlPr>
            </control>
          </mc:Choice>
        </mc:AlternateContent>
        <mc:AlternateContent xmlns:mc="http://schemas.openxmlformats.org/markup-compatibility/2006">
          <mc:Choice Requires="x14">
            <control shapeId="2216" r:id="rId133" name="Check Box 168">
              <controlPr defaultSize="0" autoFill="0" autoLine="0" autoPict="0">
                <anchor moveWithCells="1">
                  <from>
                    <xdr:col>20</xdr:col>
                    <xdr:colOff>200025</xdr:colOff>
                    <xdr:row>20</xdr:row>
                    <xdr:rowOff>161925</xdr:rowOff>
                  </from>
                  <to>
                    <xdr:col>20</xdr:col>
                    <xdr:colOff>390525</xdr:colOff>
                    <xdr:row>22</xdr:row>
                    <xdr:rowOff>0</xdr:rowOff>
                  </to>
                </anchor>
              </controlPr>
            </control>
          </mc:Choice>
        </mc:AlternateContent>
        <mc:AlternateContent xmlns:mc="http://schemas.openxmlformats.org/markup-compatibility/2006">
          <mc:Choice Requires="x14">
            <control shapeId="2217" r:id="rId134" name="Check Box 169">
              <controlPr defaultSize="0" autoFill="0" autoLine="0" autoPict="0">
                <anchor moveWithCells="1">
                  <from>
                    <xdr:col>16</xdr:col>
                    <xdr:colOff>276225</xdr:colOff>
                    <xdr:row>21</xdr:row>
                    <xdr:rowOff>161925</xdr:rowOff>
                  </from>
                  <to>
                    <xdr:col>16</xdr:col>
                    <xdr:colOff>485775</xdr:colOff>
                    <xdr:row>23</xdr:row>
                    <xdr:rowOff>0</xdr:rowOff>
                  </to>
                </anchor>
              </controlPr>
            </control>
          </mc:Choice>
        </mc:AlternateContent>
        <mc:AlternateContent xmlns:mc="http://schemas.openxmlformats.org/markup-compatibility/2006">
          <mc:Choice Requires="x14">
            <control shapeId="2218" r:id="rId135" name="Check Box 170">
              <controlPr defaultSize="0" autoFill="0" autoLine="0" autoPict="0">
                <anchor moveWithCells="1">
                  <from>
                    <xdr:col>17</xdr:col>
                    <xdr:colOff>200025</xdr:colOff>
                    <xdr:row>21</xdr:row>
                    <xdr:rowOff>161925</xdr:rowOff>
                  </from>
                  <to>
                    <xdr:col>17</xdr:col>
                    <xdr:colOff>390525</xdr:colOff>
                    <xdr:row>23</xdr:row>
                    <xdr:rowOff>0</xdr:rowOff>
                  </to>
                </anchor>
              </controlPr>
            </control>
          </mc:Choice>
        </mc:AlternateContent>
        <mc:AlternateContent xmlns:mc="http://schemas.openxmlformats.org/markup-compatibility/2006">
          <mc:Choice Requires="x14">
            <control shapeId="2219" r:id="rId136" name="Check Box 171">
              <controlPr defaultSize="0" autoFill="0" autoLine="0" autoPict="0">
                <anchor moveWithCells="1">
                  <from>
                    <xdr:col>18</xdr:col>
                    <xdr:colOff>200025</xdr:colOff>
                    <xdr:row>21</xdr:row>
                    <xdr:rowOff>161925</xdr:rowOff>
                  </from>
                  <to>
                    <xdr:col>18</xdr:col>
                    <xdr:colOff>390525</xdr:colOff>
                    <xdr:row>23</xdr:row>
                    <xdr:rowOff>0</xdr:rowOff>
                  </to>
                </anchor>
              </controlPr>
            </control>
          </mc:Choice>
        </mc:AlternateContent>
        <mc:AlternateContent xmlns:mc="http://schemas.openxmlformats.org/markup-compatibility/2006">
          <mc:Choice Requires="x14">
            <control shapeId="2220" r:id="rId137" name="Check Box 172">
              <controlPr defaultSize="0" autoFill="0" autoLine="0" autoPict="0">
                <anchor moveWithCells="1">
                  <from>
                    <xdr:col>19</xdr:col>
                    <xdr:colOff>200025</xdr:colOff>
                    <xdr:row>21</xdr:row>
                    <xdr:rowOff>161925</xdr:rowOff>
                  </from>
                  <to>
                    <xdr:col>19</xdr:col>
                    <xdr:colOff>390525</xdr:colOff>
                    <xdr:row>23</xdr:row>
                    <xdr:rowOff>0</xdr:rowOff>
                  </to>
                </anchor>
              </controlPr>
            </control>
          </mc:Choice>
        </mc:AlternateContent>
        <mc:AlternateContent xmlns:mc="http://schemas.openxmlformats.org/markup-compatibility/2006">
          <mc:Choice Requires="x14">
            <control shapeId="2221" r:id="rId138" name="Check Box 173">
              <controlPr defaultSize="0" autoFill="0" autoLine="0" autoPict="0">
                <anchor moveWithCells="1">
                  <from>
                    <xdr:col>20</xdr:col>
                    <xdr:colOff>200025</xdr:colOff>
                    <xdr:row>21</xdr:row>
                    <xdr:rowOff>161925</xdr:rowOff>
                  </from>
                  <to>
                    <xdr:col>20</xdr:col>
                    <xdr:colOff>390525</xdr:colOff>
                    <xdr:row>23</xdr:row>
                    <xdr:rowOff>0</xdr:rowOff>
                  </to>
                </anchor>
              </controlPr>
            </control>
          </mc:Choice>
        </mc:AlternateContent>
        <mc:AlternateContent xmlns:mc="http://schemas.openxmlformats.org/markup-compatibility/2006">
          <mc:Choice Requires="x14">
            <control shapeId="2222" r:id="rId139" name="Check Box 174">
              <controlPr defaultSize="0" autoFill="0" autoLine="0" autoPict="0">
                <anchor moveWithCells="1">
                  <from>
                    <xdr:col>16</xdr:col>
                    <xdr:colOff>276225</xdr:colOff>
                    <xdr:row>21</xdr:row>
                    <xdr:rowOff>161925</xdr:rowOff>
                  </from>
                  <to>
                    <xdr:col>16</xdr:col>
                    <xdr:colOff>485775</xdr:colOff>
                    <xdr:row>23</xdr:row>
                    <xdr:rowOff>0</xdr:rowOff>
                  </to>
                </anchor>
              </controlPr>
            </control>
          </mc:Choice>
        </mc:AlternateContent>
        <mc:AlternateContent xmlns:mc="http://schemas.openxmlformats.org/markup-compatibility/2006">
          <mc:Choice Requires="x14">
            <control shapeId="2223" r:id="rId140" name="Check Box 175">
              <controlPr defaultSize="0" autoFill="0" autoLine="0" autoPict="0">
                <anchor moveWithCells="1">
                  <from>
                    <xdr:col>17</xdr:col>
                    <xdr:colOff>200025</xdr:colOff>
                    <xdr:row>21</xdr:row>
                    <xdr:rowOff>161925</xdr:rowOff>
                  </from>
                  <to>
                    <xdr:col>17</xdr:col>
                    <xdr:colOff>390525</xdr:colOff>
                    <xdr:row>23</xdr:row>
                    <xdr:rowOff>0</xdr:rowOff>
                  </to>
                </anchor>
              </controlPr>
            </control>
          </mc:Choice>
        </mc:AlternateContent>
        <mc:AlternateContent xmlns:mc="http://schemas.openxmlformats.org/markup-compatibility/2006">
          <mc:Choice Requires="x14">
            <control shapeId="2224" r:id="rId141" name="Check Box 176">
              <controlPr defaultSize="0" autoFill="0" autoLine="0" autoPict="0">
                <anchor moveWithCells="1">
                  <from>
                    <xdr:col>18</xdr:col>
                    <xdr:colOff>200025</xdr:colOff>
                    <xdr:row>21</xdr:row>
                    <xdr:rowOff>161925</xdr:rowOff>
                  </from>
                  <to>
                    <xdr:col>18</xdr:col>
                    <xdr:colOff>390525</xdr:colOff>
                    <xdr:row>23</xdr:row>
                    <xdr:rowOff>0</xdr:rowOff>
                  </to>
                </anchor>
              </controlPr>
            </control>
          </mc:Choice>
        </mc:AlternateContent>
        <mc:AlternateContent xmlns:mc="http://schemas.openxmlformats.org/markup-compatibility/2006">
          <mc:Choice Requires="x14">
            <control shapeId="2225" r:id="rId142" name="Check Box 177">
              <controlPr defaultSize="0" autoFill="0" autoLine="0" autoPict="0">
                <anchor moveWithCells="1">
                  <from>
                    <xdr:col>19</xdr:col>
                    <xdr:colOff>200025</xdr:colOff>
                    <xdr:row>21</xdr:row>
                    <xdr:rowOff>161925</xdr:rowOff>
                  </from>
                  <to>
                    <xdr:col>19</xdr:col>
                    <xdr:colOff>390525</xdr:colOff>
                    <xdr:row>23</xdr:row>
                    <xdr:rowOff>0</xdr:rowOff>
                  </to>
                </anchor>
              </controlPr>
            </control>
          </mc:Choice>
        </mc:AlternateContent>
        <mc:AlternateContent xmlns:mc="http://schemas.openxmlformats.org/markup-compatibility/2006">
          <mc:Choice Requires="x14">
            <control shapeId="2226" r:id="rId143" name="Check Box 178">
              <controlPr defaultSize="0" autoFill="0" autoLine="0" autoPict="0">
                <anchor moveWithCells="1">
                  <from>
                    <xdr:col>20</xdr:col>
                    <xdr:colOff>200025</xdr:colOff>
                    <xdr:row>21</xdr:row>
                    <xdr:rowOff>161925</xdr:rowOff>
                  </from>
                  <to>
                    <xdr:col>20</xdr:col>
                    <xdr:colOff>390525</xdr:colOff>
                    <xdr:row>23</xdr:row>
                    <xdr:rowOff>0</xdr:rowOff>
                  </to>
                </anchor>
              </controlPr>
            </control>
          </mc:Choice>
        </mc:AlternateContent>
        <mc:AlternateContent xmlns:mc="http://schemas.openxmlformats.org/markup-compatibility/2006">
          <mc:Choice Requires="x14">
            <control shapeId="2227" r:id="rId144" name="Check Box 179">
              <controlPr defaultSize="0" autoFill="0" autoLine="0" autoPict="0">
                <anchor moveWithCells="1">
                  <from>
                    <xdr:col>16</xdr:col>
                    <xdr:colOff>276225</xdr:colOff>
                    <xdr:row>22</xdr:row>
                    <xdr:rowOff>161925</xdr:rowOff>
                  </from>
                  <to>
                    <xdr:col>16</xdr:col>
                    <xdr:colOff>485775</xdr:colOff>
                    <xdr:row>24</xdr:row>
                    <xdr:rowOff>0</xdr:rowOff>
                  </to>
                </anchor>
              </controlPr>
            </control>
          </mc:Choice>
        </mc:AlternateContent>
        <mc:AlternateContent xmlns:mc="http://schemas.openxmlformats.org/markup-compatibility/2006">
          <mc:Choice Requires="x14">
            <control shapeId="2228" r:id="rId145" name="Check Box 180">
              <controlPr defaultSize="0" autoFill="0" autoLine="0" autoPict="0">
                <anchor moveWithCells="1">
                  <from>
                    <xdr:col>17</xdr:col>
                    <xdr:colOff>200025</xdr:colOff>
                    <xdr:row>22</xdr:row>
                    <xdr:rowOff>161925</xdr:rowOff>
                  </from>
                  <to>
                    <xdr:col>17</xdr:col>
                    <xdr:colOff>390525</xdr:colOff>
                    <xdr:row>24</xdr:row>
                    <xdr:rowOff>0</xdr:rowOff>
                  </to>
                </anchor>
              </controlPr>
            </control>
          </mc:Choice>
        </mc:AlternateContent>
        <mc:AlternateContent xmlns:mc="http://schemas.openxmlformats.org/markup-compatibility/2006">
          <mc:Choice Requires="x14">
            <control shapeId="2229" r:id="rId146" name="Check Box 181">
              <controlPr defaultSize="0" autoFill="0" autoLine="0" autoPict="0">
                <anchor moveWithCells="1">
                  <from>
                    <xdr:col>18</xdr:col>
                    <xdr:colOff>200025</xdr:colOff>
                    <xdr:row>22</xdr:row>
                    <xdr:rowOff>161925</xdr:rowOff>
                  </from>
                  <to>
                    <xdr:col>18</xdr:col>
                    <xdr:colOff>390525</xdr:colOff>
                    <xdr:row>24</xdr:row>
                    <xdr:rowOff>0</xdr:rowOff>
                  </to>
                </anchor>
              </controlPr>
            </control>
          </mc:Choice>
        </mc:AlternateContent>
        <mc:AlternateContent xmlns:mc="http://schemas.openxmlformats.org/markup-compatibility/2006">
          <mc:Choice Requires="x14">
            <control shapeId="2230" r:id="rId147" name="Check Box 182">
              <controlPr defaultSize="0" autoFill="0" autoLine="0" autoPict="0">
                <anchor moveWithCells="1">
                  <from>
                    <xdr:col>19</xdr:col>
                    <xdr:colOff>200025</xdr:colOff>
                    <xdr:row>22</xdr:row>
                    <xdr:rowOff>161925</xdr:rowOff>
                  </from>
                  <to>
                    <xdr:col>19</xdr:col>
                    <xdr:colOff>390525</xdr:colOff>
                    <xdr:row>24</xdr:row>
                    <xdr:rowOff>0</xdr:rowOff>
                  </to>
                </anchor>
              </controlPr>
            </control>
          </mc:Choice>
        </mc:AlternateContent>
        <mc:AlternateContent xmlns:mc="http://schemas.openxmlformats.org/markup-compatibility/2006">
          <mc:Choice Requires="x14">
            <control shapeId="2231" r:id="rId148" name="Check Box 183">
              <controlPr defaultSize="0" autoFill="0" autoLine="0" autoPict="0">
                <anchor moveWithCells="1">
                  <from>
                    <xdr:col>20</xdr:col>
                    <xdr:colOff>200025</xdr:colOff>
                    <xdr:row>22</xdr:row>
                    <xdr:rowOff>161925</xdr:rowOff>
                  </from>
                  <to>
                    <xdr:col>20</xdr:col>
                    <xdr:colOff>390525</xdr:colOff>
                    <xdr:row>24</xdr:row>
                    <xdr:rowOff>0</xdr:rowOff>
                  </to>
                </anchor>
              </controlPr>
            </control>
          </mc:Choice>
        </mc:AlternateContent>
        <mc:AlternateContent xmlns:mc="http://schemas.openxmlformats.org/markup-compatibility/2006">
          <mc:Choice Requires="x14">
            <control shapeId="2232" r:id="rId149" name="Check Box 184">
              <controlPr defaultSize="0" autoFill="0" autoLine="0" autoPict="0">
                <anchor moveWithCells="1">
                  <from>
                    <xdr:col>16</xdr:col>
                    <xdr:colOff>276225</xdr:colOff>
                    <xdr:row>22</xdr:row>
                    <xdr:rowOff>161925</xdr:rowOff>
                  </from>
                  <to>
                    <xdr:col>16</xdr:col>
                    <xdr:colOff>485775</xdr:colOff>
                    <xdr:row>24</xdr:row>
                    <xdr:rowOff>0</xdr:rowOff>
                  </to>
                </anchor>
              </controlPr>
            </control>
          </mc:Choice>
        </mc:AlternateContent>
        <mc:AlternateContent xmlns:mc="http://schemas.openxmlformats.org/markup-compatibility/2006">
          <mc:Choice Requires="x14">
            <control shapeId="2233" r:id="rId150" name="Check Box 185">
              <controlPr defaultSize="0" autoFill="0" autoLine="0" autoPict="0">
                <anchor moveWithCells="1">
                  <from>
                    <xdr:col>17</xdr:col>
                    <xdr:colOff>200025</xdr:colOff>
                    <xdr:row>22</xdr:row>
                    <xdr:rowOff>161925</xdr:rowOff>
                  </from>
                  <to>
                    <xdr:col>17</xdr:col>
                    <xdr:colOff>390525</xdr:colOff>
                    <xdr:row>24</xdr:row>
                    <xdr:rowOff>0</xdr:rowOff>
                  </to>
                </anchor>
              </controlPr>
            </control>
          </mc:Choice>
        </mc:AlternateContent>
        <mc:AlternateContent xmlns:mc="http://schemas.openxmlformats.org/markup-compatibility/2006">
          <mc:Choice Requires="x14">
            <control shapeId="2234" r:id="rId151" name="Check Box 186">
              <controlPr defaultSize="0" autoFill="0" autoLine="0" autoPict="0">
                <anchor moveWithCells="1">
                  <from>
                    <xdr:col>18</xdr:col>
                    <xdr:colOff>200025</xdr:colOff>
                    <xdr:row>22</xdr:row>
                    <xdr:rowOff>161925</xdr:rowOff>
                  </from>
                  <to>
                    <xdr:col>18</xdr:col>
                    <xdr:colOff>390525</xdr:colOff>
                    <xdr:row>24</xdr:row>
                    <xdr:rowOff>0</xdr:rowOff>
                  </to>
                </anchor>
              </controlPr>
            </control>
          </mc:Choice>
        </mc:AlternateContent>
        <mc:AlternateContent xmlns:mc="http://schemas.openxmlformats.org/markup-compatibility/2006">
          <mc:Choice Requires="x14">
            <control shapeId="2235" r:id="rId152" name="Check Box 187">
              <controlPr defaultSize="0" autoFill="0" autoLine="0" autoPict="0">
                <anchor moveWithCells="1">
                  <from>
                    <xdr:col>19</xdr:col>
                    <xdr:colOff>200025</xdr:colOff>
                    <xdr:row>22</xdr:row>
                    <xdr:rowOff>161925</xdr:rowOff>
                  </from>
                  <to>
                    <xdr:col>19</xdr:col>
                    <xdr:colOff>390525</xdr:colOff>
                    <xdr:row>24</xdr:row>
                    <xdr:rowOff>0</xdr:rowOff>
                  </to>
                </anchor>
              </controlPr>
            </control>
          </mc:Choice>
        </mc:AlternateContent>
        <mc:AlternateContent xmlns:mc="http://schemas.openxmlformats.org/markup-compatibility/2006">
          <mc:Choice Requires="x14">
            <control shapeId="2236" r:id="rId153" name="Check Box 188">
              <controlPr defaultSize="0" autoFill="0" autoLine="0" autoPict="0">
                <anchor moveWithCells="1">
                  <from>
                    <xdr:col>20</xdr:col>
                    <xdr:colOff>200025</xdr:colOff>
                    <xdr:row>22</xdr:row>
                    <xdr:rowOff>161925</xdr:rowOff>
                  </from>
                  <to>
                    <xdr:col>20</xdr:col>
                    <xdr:colOff>390525</xdr:colOff>
                    <xdr:row>24</xdr:row>
                    <xdr:rowOff>0</xdr:rowOff>
                  </to>
                </anchor>
              </controlPr>
            </control>
          </mc:Choice>
        </mc:AlternateContent>
        <mc:AlternateContent xmlns:mc="http://schemas.openxmlformats.org/markup-compatibility/2006">
          <mc:Choice Requires="x14">
            <control shapeId="2237" r:id="rId154" name="Check Box 189">
              <controlPr defaultSize="0" autoFill="0" autoLine="0" autoPict="0">
                <anchor moveWithCells="1">
                  <from>
                    <xdr:col>16</xdr:col>
                    <xdr:colOff>276225</xdr:colOff>
                    <xdr:row>23</xdr:row>
                    <xdr:rowOff>161925</xdr:rowOff>
                  </from>
                  <to>
                    <xdr:col>16</xdr:col>
                    <xdr:colOff>485775</xdr:colOff>
                    <xdr:row>25</xdr:row>
                    <xdr:rowOff>0</xdr:rowOff>
                  </to>
                </anchor>
              </controlPr>
            </control>
          </mc:Choice>
        </mc:AlternateContent>
        <mc:AlternateContent xmlns:mc="http://schemas.openxmlformats.org/markup-compatibility/2006">
          <mc:Choice Requires="x14">
            <control shapeId="2238" r:id="rId155" name="Check Box 190">
              <controlPr defaultSize="0" autoFill="0" autoLine="0" autoPict="0">
                <anchor moveWithCells="1">
                  <from>
                    <xdr:col>17</xdr:col>
                    <xdr:colOff>200025</xdr:colOff>
                    <xdr:row>23</xdr:row>
                    <xdr:rowOff>161925</xdr:rowOff>
                  </from>
                  <to>
                    <xdr:col>17</xdr:col>
                    <xdr:colOff>390525</xdr:colOff>
                    <xdr:row>25</xdr:row>
                    <xdr:rowOff>0</xdr:rowOff>
                  </to>
                </anchor>
              </controlPr>
            </control>
          </mc:Choice>
        </mc:AlternateContent>
        <mc:AlternateContent xmlns:mc="http://schemas.openxmlformats.org/markup-compatibility/2006">
          <mc:Choice Requires="x14">
            <control shapeId="2239" r:id="rId156" name="Check Box 191">
              <controlPr defaultSize="0" autoFill="0" autoLine="0" autoPict="0">
                <anchor moveWithCells="1">
                  <from>
                    <xdr:col>18</xdr:col>
                    <xdr:colOff>200025</xdr:colOff>
                    <xdr:row>23</xdr:row>
                    <xdr:rowOff>161925</xdr:rowOff>
                  </from>
                  <to>
                    <xdr:col>18</xdr:col>
                    <xdr:colOff>390525</xdr:colOff>
                    <xdr:row>25</xdr:row>
                    <xdr:rowOff>0</xdr:rowOff>
                  </to>
                </anchor>
              </controlPr>
            </control>
          </mc:Choice>
        </mc:AlternateContent>
        <mc:AlternateContent xmlns:mc="http://schemas.openxmlformats.org/markup-compatibility/2006">
          <mc:Choice Requires="x14">
            <control shapeId="2240" r:id="rId157" name="Check Box 192">
              <controlPr defaultSize="0" autoFill="0" autoLine="0" autoPict="0">
                <anchor moveWithCells="1">
                  <from>
                    <xdr:col>19</xdr:col>
                    <xdr:colOff>200025</xdr:colOff>
                    <xdr:row>23</xdr:row>
                    <xdr:rowOff>161925</xdr:rowOff>
                  </from>
                  <to>
                    <xdr:col>19</xdr:col>
                    <xdr:colOff>390525</xdr:colOff>
                    <xdr:row>25</xdr:row>
                    <xdr:rowOff>0</xdr:rowOff>
                  </to>
                </anchor>
              </controlPr>
            </control>
          </mc:Choice>
        </mc:AlternateContent>
        <mc:AlternateContent xmlns:mc="http://schemas.openxmlformats.org/markup-compatibility/2006">
          <mc:Choice Requires="x14">
            <control shapeId="2241" r:id="rId158" name="Check Box 193">
              <controlPr defaultSize="0" autoFill="0" autoLine="0" autoPict="0">
                <anchor moveWithCells="1">
                  <from>
                    <xdr:col>20</xdr:col>
                    <xdr:colOff>200025</xdr:colOff>
                    <xdr:row>23</xdr:row>
                    <xdr:rowOff>161925</xdr:rowOff>
                  </from>
                  <to>
                    <xdr:col>20</xdr:col>
                    <xdr:colOff>390525</xdr:colOff>
                    <xdr:row>25</xdr:row>
                    <xdr:rowOff>0</xdr:rowOff>
                  </to>
                </anchor>
              </controlPr>
            </control>
          </mc:Choice>
        </mc:AlternateContent>
        <mc:AlternateContent xmlns:mc="http://schemas.openxmlformats.org/markup-compatibility/2006">
          <mc:Choice Requires="x14">
            <control shapeId="2242" r:id="rId159" name="Check Box 194">
              <controlPr defaultSize="0" autoFill="0" autoLine="0" autoPict="0">
                <anchor moveWithCells="1">
                  <from>
                    <xdr:col>16</xdr:col>
                    <xdr:colOff>276225</xdr:colOff>
                    <xdr:row>23</xdr:row>
                    <xdr:rowOff>161925</xdr:rowOff>
                  </from>
                  <to>
                    <xdr:col>16</xdr:col>
                    <xdr:colOff>485775</xdr:colOff>
                    <xdr:row>25</xdr:row>
                    <xdr:rowOff>0</xdr:rowOff>
                  </to>
                </anchor>
              </controlPr>
            </control>
          </mc:Choice>
        </mc:AlternateContent>
        <mc:AlternateContent xmlns:mc="http://schemas.openxmlformats.org/markup-compatibility/2006">
          <mc:Choice Requires="x14">
            <control shapeId="2243" r:id="rId160" name="Check Box 195">
              <controlPr defaultSize="0" autoFill="0" autoLine="0" autoPict="0">
                <anchor moveWithCells="1">
                  <from>
                    <xdr:col>17</xdr:col>
                    <xdr:colOff>200025</xdr:colOff>
                    <xdr:row>23</xdr:row>
                    <xdr:rowOff>161925</xdr:rowOff>
                  </from>
                  <to>
                    <xdr:col>17</xdr:col>
                    <xdr:colOff>390525</xdr:colOff>
                    <xdr:row>25</xdr:row>
                    <xdr:rowOff>0</xdr:rowOff>
                  </to>
                </anchor>
              </controlPr>
            </control>
          </mc:Choice>
        </mc:AlternateContent>
        <mc:AlternateContent xmlns:mc="http://schemas.openxmlformats.org/markup-compatibility/2006">
          <mc:Choice Requires="x14">
            <control shapeId="2244" r:id="rId161" name="Check Box 196">
              <controlPr defaultSize="0" autoFill="0" autoLine="0" autoPict="0">
                <anchor moveWithCells="1">
                  <from>
                    <xdr:col>18</xdr:col>
                    <xdr:colOff>200025</xdr:colOff>
                    <xdr:row>23</xdr:row>
                    <xdr:rowOff>161925</xdr:rowOff>
                  </from>
                  <to>
                    <xdr:col>18</xdr:col>
                    <xdr:colOff>390525</xdr:colOff>
                    <xdr:row>25</xdr:row>
                    <xdr:rowOff>0</xdr:rowOff>
                  </to>
                </anchor>
              </controlPr>
            </control>
          </mc:Choice>
        </mc:AlternateContent>
        <mc:AlternateContent xmlns:mc="http://schemas.openxmlformats.org/markup-compatibility/2006">
          <mc:Choice Requires="x14">
            <control shapeId="2245" r:id="rId162" name="Check Box 197">
              <controlPr defaultSize="0" autoFill="0" autoLine="0" autoPict="0">
                <anchor moveWithCells="1">
                  <from>
                    <xdr:col>19</xdr:col>
                    <xdr:colOff>200025</xdr:colOff>
                    <xdr:row>23</xdr:row>
                    <xdr:rowOff>161925</xdr:rowOff>
                  </from>
                  <to>
                    <xdr:col>19</xdr:col>
                    <xdr:colOff>390525</xdr:colOff>
                    <xdr:row>25</xdr:row>
                    <xdr:rowOff>0</xdr:rowOff>
                  </to>
                </anchor>
              </controlPr>
            </control>
          </mc:Choice>
        </mc:AlternateContent>
        <mc:AlternateContent xmlns:mc="http://schemas.openxmlformats.org/markup-compatibility/2006">
          <mc:Choice Requires="x14">
            <control shapeId="2246" r:id="rId163" name="Check Box 198">
              <controlPr defaultSize="0" autoFill="0" autoLine="0" autoPict="0">
                <anchor moveWithCells="1">
                  <from>
                    <xdr:col>20</xdr:col>
                    <xdr:colOff>200025</xdr:colOff>
                    <xdr:row>23</xdr:row>
                    <xdr:rowOff>161925</xdr:rowOff>
                  </from>
                  <to>
                    <xdr:col>20</xdr:col>
                    <xdr:colOff>390525</xdr:colOff>
                    <xdr:row>25</xdr:row>
                    <xdr:rowOff>0</xdr:rowOff>
                  </to>
                </anchor>
              </controlPr>
            </control>
          </mc:Choice>
        </mc:AlternateContent>
        <mc:AlternateContent xmlns:mc="http://schemas.openxmlformats.org/markup-compatibility/2006">
          <mc:Choice Requires="x14">
            <control shapeId="2247" r:id="rId164" name="Check Box 199">
              <controlPr defaultSize="0" autoFill="0" autoLine="0" autoPict="0">
                <anchor moveWithCells="1">
                  <from>
                    <xdr:col>16</xdr:col>
                    <xdr:colOff>276225</xdr:colOff>
                    <xdr:row>24</xdr:row>
                    <xdr:rowOff>161925</xdr:rowOff>
                  </from>
                  <to>
                    <xdr:col>16</xdr:col>
                    <xdr:colOff>485775</xdr:colOff>
                    <xdr:row>26</xdr:row>
                    <xdr:rowOff>0</xdr:rowOff>
                  </to>
                </anchor>
              </controlPr>
            </control>
          </mc:Choice>
        </mc:AlternateContent>
        <mc:AlternateContent xmlns:mc="http://schemas.openxmlformats.org/markup-compatibility/2006">
          <mc:Choice Requires="x14">
            <control shapeId="2248" r:id="rId165" name="Check Box 200">
              <controlPr defaultSize="0" autoFill="0" autoLine="0" autoPict="0">
                <anchor moveWithCells="1">
                  <from>
                    <xdr:col>17</xdr:col>
                    <xdr:colOff>200025</xdr:colOff>
                    <xdr:row>24</xdr:row>
                    <xdr:rowOff>161925</xdr:rowOff>
                  </from>
                  <to>
                    <xdr:col>17</xdr:col>
                    <xdr:colOff>390525</xdr:colOff>
                    <xdr:row>26</xdr:row>
                    <xdr:rowOff>0</xdr:rowOff>
                  </to>
                </anchor>
              </controlPr>
            </control>
          </mc:Choice>
        </mc:AlternateContent>
        <mc:AlternateContent xmlns:mc="http://schemas.openxmlformats.org/markup-compatibility/2006">
          <mc:Choice Requires="x14">
            <control shapeId="2249" r:id="rId166" name="Check Box 201">
              <controlPr defaultSize="0" autoFill="0" autoLine="0" autoPict="0">
                <anchor moveWithCells="1">
                  <from>
                    <xdr:col>18</xdr:col>
                    <xdr:colOff>200025</xdr:colOff>
                    <xdr:row>24</xdr:row>
                    <xdr:rowOff>161925</xdr:rowOff>
                  </from>
                  <to>
                    <xdr:col>18</xdr:col>
                    <xdr:colOff>390525</xdr:colOff>
                    <xdr:row>26</xdr:row>
                    <xdr:rowOff>0</xdr:rowOff>
                  </to>
                </anchor>
              </controlPr>
            </control>
          </mc:Choice>
        </mc:AlternateContent>
        <mc:AlternateContent xmlns:mc="http://schemas.openxmlformats.org/markup-compatibility/2006">
          <mc:Choice Requires="x14">
            <control shapeId="2250" r:id="rId167" name="Check Box 202">
              <controlPr defaultSize="0" autoFill="0" autoLine="0" autoPict="0">
                <anchor moveWithCells="1">
                  <from>
                    <xdr:col>19</xdr:col>
                    <xdr:colOff>200025</xdr:colOff>
                    <xdr:row>24</xdr:row>
                    <xdr:rowOff>161925</xdr:rowOff>
                  </from>
                  <to>
                    <xdr:col>19</xdr:col>
                    <xdr:colOff>390525</xdr:colOff>
                    <xdr:row>26</xdr:row>
                    <xdr:rowOff>0</xdr:rowOff>
                  </to>
                </anchor>
              </controlPr>
            </control>
          </mc:Choice>
        </mc:AlternateContent>
        <mc:AlternateContent xmlns:mc="http://schemas.openxmlformats.org/markup-compatibility/2006">
          <mc:Choice Requires="x14">
            <control shapeId="2251" r:id="rId168" name="Check Box 203">
              <controlPr defaultSize="0" autoFill="0" autoLine="0" autoPict="0">
                <anchor moveWithCells="1">
                  <from>
                    <xdr:col>20</xdr:col>
                    <xdr:colOff>200025</xdr:colOff>
                    <xdr:row>24</xdr:row>
                    <xdr:rowOff>161925</xdr:rowOff>
                  </from>
                  <to>
                    <xdr:col>20</xdr:col>
                    <xdr:colOff>390525</xdr:colOff>
                    <xdr:row>26</xdr:row>
                    <xdr:rowOff>0</xdr:rowOff>
                  </to>
                </anchor>
              </controlPr>
            </control>
          </mc:Choice>
        </mc:AlternateContent>
        <mc:AlternateContent xmlns:mc="http://schemas.openxmlformats.org/markup-compatibility/2006">
          <mc:Choice Requires="x14">
            <control shapeId="2252" r:id="rId169" name="Check Box 204">
              <controlPr defaultSize="0" autoFill="0" autoLine="0" autoPict="0">
                <anchor moveWithCells="1">
                  <from>
                    <xdr:col>16</xdr:col>
                    <xdr:colOff>276225</xdr:colOff>
                    <xdr:row>24</xdr:row>
                    <xdr:rowOff>161925</xdr:rowOff>
                  </from>
                  <to>
                    <xdr:col>16</xdr:col>
                    <xdr:colOff>485775</xdr:colOff>
                    <xdr:row>26</xdr:row>
                    <xdr:rowOff>0</xdr:rowOff>
                  </to>
                </anchor>
              </controlPr>
            </control>
          </mc:Choice>
        </mc:AlternateContent>
        <mc:AlternateContent xmlns:mc="http://schemas.openxmlformats.org/markup-compatibility/2006">
          <mc:Choice Requires="x14">
            <control shapeId="2253" r:id="rId170" name="Check Box 205">
              <controlPr defaultSize="0" autoFill="0" autoLine="0" autoPict="0">
                <anchor moveWithCells="1">
                  <from>
                    <xdr:col>17</xdr:col>
                    <xdr:colOff>200025</xdr:colOff>
                    <xdr:row>24</xdr:row>
                    <xdr:rowOff>161925</xdr:rowOff>
                  </from>
                  <to>
                    <xdr:col>17</xdr:col>
                    <xdr:colOff>390525</xdr:colOff>
                    <xdr:row>26</xdr:row>
                    <xdr:rowOff>0</xdr:rowOff>
                  </to>
                </anchor>
              </controlPr>
            </control>
          </mc:Choice>
        </mc:AlternateContent>
        <mc:AlternateContent xmlns:mc="http://schemas.openxmlformats.org/markup-compatibility/2006">
          <mc:Choice Requires="x14">
            <control shapeId="2254" r:id="rId171" name="Check Box 206">
              <controlPr defaultSize="0" autoFill="0" autoLine="0" autoPict="0">
                <anchor moveWithCells="1">
                  <from>
                    <xdr:col>18</xdr:col>
                    <xdr:colOff>200025</xdr:colOff>
                    <xdr:row>24</xdr:row>
                    <xdr:rowOff>161925</xdr:rowOff>
                  </from>
                  <to>
                    <xdr:col>18</xdr:col>
                    <xdr:colOff>390525</xdr:colOff>
                    <xdr:row>26</xdr:row>
                    <xdr:rowOff>0</xdr:rowOff>
                  </to>
                </anchor>
              </controlPr>
            </control>
          </mc:Choice>
        </mc:AlternateContent>
        <mc:AlternateContent xmlns:mc="http://schemas.openxmlformats.org/markup-compatibility/2006">
          <mc:Choice Requires="x14">
            <control shapeId="2255" r:id="rId172" name="Check Box 207">
              <controlPr defaultSize="0" autoFill="0" autoLine="0" autoPict="0">
                <anchor moveWithCells="1">
                  <from>
                    <xdr:col>19</xdr:col>
                    <xdr:colOff>200025</xdr:colOff>
                    <xdr:row>24</xdr:row>
                    <xdr:rowOff>161925</xdr:rowOff>
                  </from>
                  <to>
                    <xdr:col>19</xdr:col>
                    <xdr:colOff>390525</xdr:colOff>
                    <xdr:row>26</xdr:row>
                    <xdr:rowOff>0</xdr:rowOff>
                  </to>
                </anchor>
              </controlPr>
            </control>
          </mc:Choice>
        </mc:AlternateContent>
        <mc:AlternateContent xmlns:mc="http://schemas.openxmlformats.org/markup-compatibility/2006">
          <mc:Choice Requires="x14">
            <control shapeId="2256" r:id="rId173" name="Check Box 208">
              <controlPr defaultSize="0" autoFill="0" autoLine="0" autoPict="0">
                <anchor moveWithCells="1">
                  <from>
                    <xdr:col>20</xdr:col>
                    <xdr:colOff>200025</xdr:colOff>
                    <xdr:row>24</xdr:row>
                    <xdr:rowOff>161925</xdr:rowOff>
                  </from>
                  <to>
                    <xdr:col>20</xdr:col>
                    <xdr:colOff>390525</xdr:colOff>
                    <xdr:row>26</xdr:row>
                    <xdr:rowOff>0</xdr:rowOff>
                  </to>
                </anchor>
              </controlPr>
            </control>
          </mc:Choice>
        </mc:AlternateContent>
        <mc:AlternateContent xmlns:mc="http://schemas.openxmlformats.org/markup-compatibility/2006">
          <mc:Choice Requires="x14">
            <control shapeId="2257" r:id="rId174" name="Check Box 209">
              <controlPr defaultSize="0" autoFill="0" autoLine="0" autoPict="0">
                <anchor moveWithCells="1">
                  <from>
                    <xdr:col>16</xdr:col>
                    <xdr:colOff>276225</xdr:colOff>
                    <xdr:row>25</xdr:row>
                    <xdr:rowOff>161925</xdr:rowOff>
                  </from>
                  <to>
                    <xdr:col>16</xdr:col>
                    <xdr:colOff>485775</xdr:colOff>
                    <xdr:row>27</xdr:row>
                    <xdr:rowOff>0</xdr:rowOff>
                  </to>
                </anchor>
              </controlPr>
            </control>
          </mc:Choice>
        </mc:AlternateContent>
        <mc:AlternateContent xmlns:mc="http://schemas.openxmlformats.org/markup-compatibility/2006">
          <mc:Choice Requires="x14">
            <control shapeId="2258" r:id="rId175" name="Check Box 210">
              <controlPr defaultSize="0" autoFill="0" autoLine="0" autoPict="0">
                <anchor moveWithCells="1">
                  <from>
                    <xdr:col>17</xdr:col>
                    <xdr:colOff>200025</xdr:colOff>
                    <xdr:row>25</xdr:row>
                    <xdr:rowOff>161925</xdr:rowOff>
                  </from>
                  <to>
                    <xdr:col>17</xdr:col>
                    <xdr:colOff>390525</xdr:colOff>
                    <xdr:row>27</xdr:row>
                    <xdr:rowOff>0</xdr:rowOff>
                  </to>
                </anchor>
              </controlPr>
            </control>
          </mc:Choice>
        </mc:AlternateContent>
        <mc:AlternateContent xmlns:mc="http://schemas.openxmlformats.org/markup-compatibility/2006">
          <mc:Choice Requires="x14">
            <control shapeId="2259" r:id="rId176" name="Check Box 211">
              <controlPr defaultSize="0" autoFill="0" autoLine="0" autoPict="0">
                <anchor moveWithCells="1">
                  <from>
                    <xdr:col>18</xdr:col>
                    <xdr:colOff>200025</xdr:colOff>
                    <xdr:row>25</xdr:row>
                    <xdr:rowOff>161925</xdr:rowOff>
                  </from>
                  <to>
                    <xdr:col>18</xdr:col>
                    <xdr:colOff>390525</xdr:colOff>
                    <xdr:row>27</xdr:row>
                    <xdr:rowOff>0</xdr:rowOff>
                  </to>
                </anchor>
              </controlPr>
            </control>
          </mc:Choice>
        </mc:AlternateContent>
        <mc:AlternateContent xmlns:mc="http://schemas.openxmlformats.org/markup-compatibility/2006">
          <mc:Choice Requires="x14">
            <control shapeId="2260" r:id="rId177" name="Check Box 212">
              <controlPr defaultSize="0" autoFill="0" autoLine="0" autoPict="0">
                <anchor moveWithCells="1">
                  <from>
                    <xdr:col>19</xdr:col>
                    <xdr:colOff>200025</xdr:colOff>
                    <xdr:row>25</xdr:row>
                    <xdr:rowOff>161925</xdr:rowOff>
                  </from>
                  <to>
                    <xdr:col>19</xdr:col>
                    <xdr:colOff>390525</xdr:colOff>
                    <xdr:row>27</xdr:row>
                    <xdr:rowOff>0</xdr:rowOff>
                  </to>
                </anchor>
              </controlPr>
            </control>
          </mc:Choice>
        </mc:AlternateContent>
        <mc:AlternateContent xmlns:mc="http://schemas.openxmlformats.org/markup-compatibility/2006">
          <mc:Choice Requires="x14">
            <control shapeId="2261" r:id="rId178" name="Check Box 213">
              <controlPr defaultSize="0" autoFill="0" autoLine="0" autoPict="0">
                <anchor moveWithCells="1">
                  <from>
                    <xdr:col>20</xdr:col>
                    <xdr:colOff>200025</xdr:colOff>
                    <xdr:row>25</xdr:row>
                    <xdr:rowOff>161925</xdr:rowOff>
                  </from>
                  <to>
                    <xdr:col>20</xdr:col>
                    <xdr:colOff>390525</xdr:colOff>
                    <xdr:row>27</xdr:row>
                    <xdr:rowOff>0</xdr:rowOff>
                  </to>
                </anchor>
              </controlPr>
            </control>
          </mc:Choice>
        </mc:AlternateContent>
        <mc:AlternateContent xmlns:mc="http://schemas.openxmlformats.org/markup-compatibility/2006">
          <mc:Choice Requires="x14">
            <control shapeId="2262" r:id="rId179" name="Check Box 214">
              <controlPr defaultSize="0" autoFill="0" autoLine="0" autoPict="0">
                <anchor moveWithCells="1">
                  <from>
                    <xdr:col>16</xdr:col>
                    <xdr:colOff>276225</xdr:colOff>
                    <xdr:row>25</xdr:row>
                    <xdr:rowOff>161925</xdr:rowOff>
                  </from>
                  <to>
                    <xdr:col>16</xdr:col>
                    <xdr:colOff>485775</xdr:colOff>
                    <xdr:row>27</xdr:row>
                    <xdr:rowOff>0</xdr:rowOff>
                  </to>
                </anchor>
              </controlPr>
            </control>
          </mc:Choice>
        </mc:AlternateContent>
        <mc:AlternateContent xmlns:mc="http://schemas.openxmlformats.org/markup-compatibility/2006">
          <mc:Choice Requires="x14">
            <control shapeId="2263" r:id="rId180" name="Check Box 215">
              <controlPr defaultSize="0" autoFill="0" autoLine="0" autoPict="0">
                <anchor moveWithCells="1">
                  <from>
                    <xdr:col>17</xdr:col>
                    <xdr:colOff>200025</xdr:colOff>
                    <xdr:row>25</xdr:row>
                    <xdr:rowOff>161925</xdr:rowOff>
                  </from>
                  <to>
                    <xdr:col>17</xdr:col>
                    <xdr:colOff>390525</xdr:colOff>
                    <xdr:row>27</xdr:row>
                    <xdr:rowOff>0</xdr:rowOff>
                  </to>
                </anchor>
              </controlPr>
            </control>
          </mc:Choice>
        </mc:AlternateContent>
        <mc:AlternateContent xmlns:mc="http://schemas.openxmlformats.org/markup-compatibility/2006">
          <mc:Choice Requires="x14">
            <control shapeId="2264" r:id="rId181" name="Check Box 216">
              <controlPr defaultSize="0" autoFill="0" autoLine="0" autoPict="0">
                <anchor moveWithCells="1">
                  <from>
                    <xdr:col>18</xdr:col>
                    <xdr:colOff>200025</xdr:colOff>
                    <xdr:row>25</xdr:row>
                    <xdr:rowOff>161925</xdr:rowOff>
                  </from>
                  <to>
                    <xdr:col>18</xdr:col>
                    <xdr:colOff>390525</xdr:colOff>
                    <xdr:row>27</xdr:row>
                    <xdr:rowOff>0</xdr:rowOff>
                  </to>
                </anchor>
              </controlPr>
            </control>
          </mc:Choice>
        </mc:AlternateContent>
        <mc:AlternateContent xmlns:mc="http://schemas.openxmlformats.org/markup-compatibility/2006">
          <mc:Choice Requires="x14">
            <control shapeId="2265" r:id="rId182" name="Check Box 217">
              <controlPr defaultSize="0" autoFill="0" autoLine="0" autoPict="0">
                <anchor moveWithCells="1">
                  <from>
                    <xdr:col>19</xdr:col>
                    <xdr:colOff>200025</xdr:colOff>
                    <xdr:row>25</xdr:row>
                    <xdr:rowOff>161925</xdr:rowOff>
                  </from>
                  <to>
                    <xdr:col>19</xdr:col>
                    <xdr:colOff>390525</xdr:colOff>
                    <xdr:row>27</xdr:row>
                    <xdr:rowOff>0</xdr:rowOff>
                  </to>
                </anchor>
              </controlPr>
            </control>
          </mc:Choice>
        </mc:AlternateContent>
        <mc:AlternateContent xmlns:mc="http://schemas.openxmlformats.org/markup-compatibility/2006">
          <mc:Choice Requires="x14">
            <control shapeId="2266" r:id="rId183" name="Check Box 218">
              <controlPr defaultSize="0" autoFill="0" autoLine="0" autoPict="0">
                <anchor moveWithCells="1">
                  <from>
                    <xdr:col>20</xdr:col>
                    <xdr:colOff>200025</xdr:colOff>
                    <xdr:row>25</xdr:row>
                    <xdr:rowOff>161925</xdr:rowOff>
                  </from>
                  <to>
                    <xdr:col>20</xdr:col>
                    <xdr:colOff>390525</xdr:colOff>
                    <xdr:row>27</xdr:row>
                    <xdr:rowOff>0</xdr:rowOff>
                  </to>
                </anchor>
              </controlPr>
            </control>
          </mc:Choice>
        </mc:AlternateContent>
        <mc:AlternateContent xmlns:mc="http://schemas.openxmlformats.org/markup-compatibility/2006">
          <mc:Choice Requires="x14">
            <control shapeId="2267" r:id="rId184" name="Check Box 219">
              <controlPr defaultSize="0" autoFill="0" autoLine="0" autoPict="0">
                <anchor moveWithCells="1">
                  <from>
                    <xdr:col>16</xdr:col>
                    <xdr:colOff>276225</xdr:colOff>
                    <xdr:row>26</xdr:row>
                    <xdr:rowOff>161925</xdr:rowOff>
                  </from>
                  <to>
                    <xdr:col>16</xdr:col>
                    <xdr:colOff>485775</xdr:colOff>
                    <xdr:row>28</xdr:row>
                    <xdr:rowOff>0</xdr:rowOff>
                  </to>
                </anchor>
              </controlPr>
            </control>
          </mc:Choice>
        </mc:AlternateContent>
        <mc:AlternateContent xmlns:mc="http://schemas.openxmlformats.org/markup-compatibility/2006">
          <mc:Choice Requires="x14">
            <control shapeId="2268" r:id="rId185" name="Check Box 220">
              <controlPr defaultSize="0" autoFill="0" autoLine="0" autoPict="0">
                <anchor moveWithCells="1">
                  <from>
                    <xdr:col>17</xdr:col>
                    <xdr:colOff>200025</xdr:colOff>
                    <xdr:row>26</xdr:row>
                    <xdr:rowOff>161925</xdr:rowOff>
                  </from>
                  <to>
                    <xdr:col>17</xdr:col>
                    <xdr:colOff>390525</xdr:colOff>
                    <xdr:row>28</xdr:row>
                    <xdr:rowOff>0</xdr:rowOff>
                  </to>
                </anchor>
              </controlPr>
            </control>
          </mc:Choice>
        </mc:AlternateContent>
        <mc:AlternateContent xmlns:mc="http://schemas.openxmlformats.org/markup-compatibility/2006">
          <mc:Choice Requires="x14">
            <control shapeId="2269" r:id="rId186" name="Check Box 221">
              <controlPr defaultSize="0" autoFill="0" autoLine="0" autoPict="0">
                <anchor moveWithCells="1">
                  <from>
                    <xdr:col>18</xdr:col>
                    <xdr:colOff>200025</xdr:colOff>
                    <xdr:row>26</xdr:row>
                    <xdr:rowOff>161925</xdr:rowOff>
                  </from>
                  <to>
                    <xdr:col>18</xdr:col>
                    <xdr:colOff>390525</xdr:colOff>
                    <xdr:row>28</xdr:row>
                    <xdr:rowOff>0</xdr:rowOff>
                  </to>
                </anchor>
              </controlPr>
            </control>
          </mc:Choice>
        </mc:AlternateContent>
        <mc:AlternateContent xmlns:mc="http://schemas.openxmlformats.org/markup-compatibility/2006">
          <mc:Choice Requires="x14">
            <control shapeId="2270" r:id="rId187" name="Check Box 222">
              <controlPr defaultSize="0" autoFill="0" autoLine="0" autoPict="0">
                <anchor moveWithCells="1">
                  <from>
                    <xdr:col>19</xdr:col>
                    <xdr:colOff>200025</xdr:colOff>
                    <xdr:row>26</xdr:row>
                    <xdr:rowOff>161925</xdr:rowOff>
                  </from>
                  <to>
                    <xdr:col>19</xdr:col>
                    <xdr:colOff>390525</xdr:colOff>
                    <xdr:row>28</xdr:row>
                    <xdr:rowOff>0</xdr:rowOff>
                  </to>
                </anchor>
              </controlPr>
            </control>
          </mc:Choice>
        </mc:AlternateContent>
        <mc:AlternateContent xmlns:mc="http://schemas.openxmlformats.org/markup-compatibility/2006">
          <mc:Choice Requires="x14">
            <control shapeId="2271" r:id="rId188" name="Check Box 223">
              <controlPr defaultSize="0" autoFill="0" autoLine="0" autoPict="0">
                <anchor moveWithCells="1">
                  <from>
                    <xdr:col>20</xdr:col>
                    <xdr:colOff>200025</xdr:colOff>
                    <xdr:row>26</xdr:row>
                    <xdr:rowOff>161925</xdr:rowOff>
                  </from>
                  <to>
                    <xdr:col>20</xdr:col>
                    <xdr:colOff>390525</xdr:colOff>
                    <xdr:row>28</xdr:row>
                    <xdr:rowOff>0</xdr:rowOff>
                  </to>
                </anchor>
              </controlPr>
            </control>
          </mc:Choice>
        </mc:AlternateContent>
        <mc:AlternateContent xmlns:mc="http://schemas.openxmlformats.org/markup-compatibility/2006">
          <mc:Choice Requires="x14">
            <control shapeId="2272" r:id="rId189" name="Check Box 224">
              <controlPr defaultSize="0" autoFill="0" autoLine="0" autoPict="0">
                <anchor moveWithCells="1">
                  <from>
                    <xdr:col>16</xdr:col>
                    <xdr:colOff>276225</xdr:colOff>
                    <xdr:row>26</xdr:row>
                    <xdr:rowOff>161925</xdr:rowOff>
                  </from>
                  <to>
                    <xdr:col>16</xdr:col>
                    <xdr:colOff>485775</xdr:colOff>
                    <xdr:row>28</xdr:row>
                    <xdr:rowOff>0</xdr:rowOff>
                  </to>
                </anchor>
              </controlPr>
            </control>
          </mc:Choice>
        </mc:AlternateContent>
        <mc:AlternateContent xmlns:mc="http://schemas.openxmlformats.org/markup-compatibility/2006">
          <mc:Choice Requires="x14">
            <control shapeId="2273" r:id="rId190" name="Check Box 225">
              <controlPr defaultSize="0" autoFill="0" autoLine="0" autoPict="0">
                <anchor moveWithCells="1">
                  <from>
                    <xdr:col>17</xdr:col>
                    <xdr:colOff>200025</xdr:colOff>
                    <xdr:row>26</xdr:row>
                    <xdr:rowOff>161925</xdr:rowOff>
                  </from>
                  <to>
                    <xdr:col>17</xdr:col>
                    <xdr:colOff>390525</xdr:colOff>
                    <xdr:row>28</xdr:row>
                    <xdr:rowOff>0</xdr:rowOff>
                  </to>
                </anchor>
              </controlPr>
            </control>
          </mc:Choice>
        </mc:AlternateContent>
        <mc:AlternateContent xmlns:mc="http://schemas.openxmlformats.org/markup-compatibility/2006">
          <mc:Choice Requires="x14">
            <control shapeId="2274" r:id="rId191" name="Check Box 226">
              <controlPr defaultSize="0" autoFill="0" autoLine="0" autoPict="0">
                <anchor moveWithCells="1">
                  <from>
                    <xdr:col>18</xdr:col>
                    <xdr:colOff>200025</xdr:colOff>
                    <xdr:row>26</xdr:row>
                    <xdr:rowOff>161925</xdr:rowOff>
                  </from>
                  <to>
                    <xdr:col>18</xdr:col>
                    <xdr:colOff>390525</xdr:colOff>
                    <xdr:row>28</xdr:row>
                    <xdr:rowOff>0</xdr:rowOff>
                  </to>
                </anchor>
              </controlPr>
            </control>
          </mc:Choice>
        </mc:AlternateContent>
        <mc:AlternateContent xmlns:mc="http://schemas.openxmlformats.org/markup-compatibility/2006">
          <mc:Choice Requires="x14">
            <control shapeId="2275" r:id="rId192" name="Check Box 227">
              <controlPr defaultSize="0" autoFill="0" autoLine="0" autoPict="0">
                <anchor moveWithCells="1">
                  <from>
                    <xdr:col>19</xdr:col>
                    <xdr:colOff>200025</xdr:colOff>
                    <xdr:row>26</xdr:row>
                    <xdr:rowOff>161925</xdr:rowOff>
                  </from>
                  <to>
                    <xdr:col>19</xdr:col>
                    <xdr:colOff>390525</xdr:colOff>
                    <xdr:row>28</xdr:row>
                    <xdr:rowOff>0</xdr:rowOff>
                  </to>
                </anchor>
              </controlPr>
            </control>
          </mc:Choice>
        </mc:AlternateContent>
        <mc:AlternateContent xmlns:mc="http://schemas.openxmlformats.org/markup-compatibility/2006">
          <mc:Choice Requires="x14">
            <control shapeId="2276" r:id="rId193" name="Check Box 228">
              <controlPr defaultSize="0" autoFill="0" autoLine="0" autoPict="0">
                <anchor moveWithCells="1">
                  <from>
                    <xdr:col>20</xdr:col>
                    <xdr:colOff>200025</xdr:colOff>
                    <xdr:row>26</xdr:row>
                    <xdr:rowOff>161925</xdr:rowOff>
                  </from>
                  <to>
                    <xdr:col>20</xdr:col>
                    <xdr:colOff>390525</xdr:colOff>
                    <xdr:row>28</xdr:row>
                    <xdr:rowOff>0</xdr:rowOff>
                  </to>
                </anchor>
              </controlPr>
            </control>
          </mc:Choice>
        </mc:AlternateContent>
        <mc:AlternateContent xmlns:mc="http://schemas.openxmlformats.org/markup-compatibility/2006">
          <mc:Choice Requires="x14">
            <control shapeId="2277" r:id="rId194" name="Check Box 229">
              <controlPr defaultSize="0" autoFill="0" autoLine="0" autoPict="0">
                <anchor moveWithCells="1">
                  <from>
                    <xdr:col>16</xdr:col>
                    <xdr:colOff>276225</xdr:colOff>
                    <xdr:row>27</xdr:row>
                    <xdr:rowOff>161925</xdr:rowOff>
                  </from>
                  <to>
                    <xdr:col>16</xdr:col>
                    <xdr:colOff>485775</xdr:colOff>
                    <xdr:row>29</xdr:row>
                    <xdr:rowOff>0</xdr:rowOff>
                  </to>
                </anchor>
              </controlPr>
            </control>
          </mc:Choice>
        </mc:AlternateContent>
        <mc:AlternateContent xmlns:mc="http://schemas.openxmlformats.org/markup-compatibility/2006">
          <mc:Choice Requires="x14">
            <control shapeId="2278" r:id="rId195" name="Check Box 230">
              <controlPr defaultSize="0" autoFill="0" autoLine="0" autoPict="0">
                <anchor moveWithCells="1">
                  <from>
                    <xdr:col>17</xdr:col>
                    <xdr:colOff>200025</xdr:colOff>
                    <xdr:row>27</xdr:row>
                    <xdr:rowOff>161925</xdr:rowOff>
                  </from>
                  <to>
                    <xdr:col>17</xdr:col>
                    <xdr:colOff>390525</xdr:colOff>
                    <xdr:row>29</xdr:row>
                    <xdr:rowOff>0</xdr:rowOff>
                  </to>
                </anchor>
              </controlPr>
            </control>
          </mc:Choice>
        </mc:AlternateContent>
        <mc:AlternateContent xmlns:mc="http://schemas.openxmlformats.org/markup-compatibility/2006">
          <mc:Choice Requires="x14">
            <control shapeId="2279" r:id="rId196" name="Check Box 231">
              <controlPr defaultSize="0" autoFill="0" autoLine="0" autoPict="0">
                <anchor moveWithCells="1">
                  <from>
                    <xdr:col>18</xdr:col>
                    <xdr:colOff>200025</xdr:colOff>
                    <xdr:row>27</xdr:row>
                    <xdr:rowOff>161925</xdr:rowOff>
                  </from>
                  <to>
                    <xdr:col>18</xdr:col>
                    <xdr:colOff>390525</xdr:colOff>
                    <xdr:row>29</xdr:row>
                    <xdr:rowOff>0</xdr:rowOff>
                  </to>
                </anchor>
              </controlPr>
            </control>
          </mc:Choice>
        </mc:AlternateContent>
        <mc:AlternateContent xmlns:mc="http://schemas.openxmlformats.org/markup-compatibility/2006">
          <mc:Choice Requires="x14">
            <control shapeId="2280" r:id="rId197" name="Check Box 232">
              <controlPr defaultSize="0" autoFill="0" autoLine="0" autoPict="0">
                <anchor moveWithCells="1">
                  <from>
                    <xdr:col>19</xdr:col>
                    <xdr:colOff>200025</xdr:colOff>
                    <xdr:row>27</xdr:row>
                    <xdr:rowOff>161925</xdr:rowOff>
                  </from>
                  <to>
                    <xdr:col>19</xdr:col>
                    <xdr:colOff>390525</xdr:colOff>
                    <xdr:row>29</xdr:row>
                    <xdr:rowOff>0</xdr:rowOff>
                  </to>
                </anchor>
              </controlPr>
            </control>
          </mc:Choice>
        </mc:AlternateContent>
        <mc:AlternateContent xmlns:mc="http://schemas.openxmlformats.org/markup-compatibility/2006">
          <mc:Choice Requires="x14">
            <control shapeId="2281" r:id="rId198" name="Check Box 233">
              <controlPr defaultSize="0" autoFill="0" autoLine="0" autoPict="0">
                <anchor moveWithCells="1">
                  <from>
                    <xdr:col>20</xdr:col>
                    <xdr:colOff>200025</xdr:colOff>
                    <xdr:row>27</xdr:row>
                    <xdr:rowOff>161925</xdr:rowOff>
                  </from>
                  <to>
                    <xdr:col>20</xdr:col>
                    <xdr:colOff>390525</xdr:colOff>
                    <xdr:row>29</xdr:row>
                    <xdr:rowOff>0</xdr:rowOff>
                  </to>
                </anchor>
              </controlPr>
            </control>
          </mc:Choice>
        </mc:AlternateContent>
        <mc:AlternateContent xmlns:mc="http://schemas.openxmlformats.org/markup-compatibility/2006">
          <mc:Choice Requires="x14">
            <control shapeId="2282" r:id="rId199" name="Check Box 234">
              <controlPr defaultSize="0" autoFill="0" autoLine="0" autoPict="0">
                <anchor moveWithCells="1">
                  <from>
                    <xdr:col>16</xdr:col>
                    <xdr:colOff>276225</xdr:colOff>
                    <xdr:row>27</xdr:row>
                    <xdr:rowOff>161925</xdr:rowOff>
                  </from>
                  <to>
                    <xdr:col>16</xdr:col>
                    <xdr:colOff>485775</xdr:colOff>
                    <xdr:row>29</xdr:row>
                    <xdr:rowOff>0</xdr:rowOff>
                  </to>
                </anchor>
              </controlPr>
            </control>
          </mc:Choice>
        </mc:AlternateContent>
        <mc:AlternateContent xmlns:mc="http://schemas.openxmlformats.org/markup-compatibility/2006">
          <mc:Choice Requires="x14">
            <control shapeId="2283" r:id="rId200" name="Check Box 235">
              <controlPr defaultSize="0" autoFill="0" autoLine="0" autoPict="0">
                <anchor moveWithCells="1">
                  <from>
                    <xdr:col>17</xdr:col>
                    <xdr:colOff>200025</xdr:colOff>
                    <xdr:row>27</xdr:row>
                    <xdr:rowOff>161925</xdr:rowOff>
                  </from>
                  <to>
                    <xdr:col>17</xdr:col>
                    <xdr:colOff>390525</xdr:colOff>
                    <xdr:row>29</xdr:row>
                    <xdr:rowOff>0</xdr:rowOff>
                  </to>
                </anchor>
              </controlPr>
            </control>
          </mc:Choice>
        </mc:AlternateContent>
        <mc:AlternateContent xmlns:mc="http://schemas.openxmlformats.org/markup-compatibility/2006">
          <mc:Choice Requires="x14">
            <control shapeId="2284" r:id="rId201" name="Check Box 236">
              <controlPr defaultSize="0" autoFill="0" autoLine="0" autoPict="0">
                <anchor moveWithCells="1">
                  <from>
                    <xdr:col>18</xdr:col>
                    <xdr:colOff>200025</xdr:colOff>
                    <xdr:row>27</xdr:row>
                    <xdr:rowOff>161925</xdr:rowOff>
                  </from>
                  <to>
                    <xdr:col>18</xdr:col>
                    <xdr:colOff>390525</xdr:colOff>
                    <xdr:row>29</xdr:row>
                    <xdr:rowOff>0</xdr:rowOff>
                  </to>
                </anchor>
              </controlPr>
            </control>
          </mc:Choice>
        </mc:AlternateContent>
        <mc:AlternateContent xmlns:mc="http://schemas.openxmlformats.org/markup-compatibility/2006">
          <mc:Choice Requires="x14">
            <control shapeId="2285" r:id="rId202" name="Check Box 237">
              <controlPr defaultSize="0" autoFill="0" autoLine="0" autoPict="0">
                <anchor moveWithCells="1">
                  <from>
                    <xdr:col>19</xdr:col>
                    <xdr:colOff>200025</xdr:colOff>
                    <xdr:row>27</xdr:row>
                    <xdr:rowOff>161925</xdr:rowOff>
                  </from>
                  <to>
                    <xdr:col>19</xdr:col>
                    <xdr:colOff>390525</xdr:colOff>
                    <xdr:row>29</xdr:row>
                    <xdr:rowOff>0</xdr:rowOff>
                  </to>
                </anchor>
              </controlPr>
            </control>
          </mc:Choice>
        </mc:AlternateContent>
        <mc:AlternateContent xmlns:mc="http://schemas.openxmlformats.org/markup-compatibility/2006">
          <mc:Choice Requires="x14">
            <control shapeId="2286" r:id="rId203" name="Check Box 238">
              <controlPr defaultSize="0" autoFill="0" autoLine="0" autoPict="0">
                <anchor moveWithCells="1">
                  <from>
                    <xdr:col>20</xdr:col>
                    <xdr:colOff>200025</xdr:colOff>
                    <xdr:row>27</xdr:row>
                    <xdr:rowOff>161925</xdr:rowOff>
                  </from>
                  <to>
                    <xdr:col>20</xdr:col>
                    <xdr:colOff>390525</xdr:colOff>
                    <xdr:row>29</xdr:row>
                    <xdr:rowOff>0</xdr:rowOff>
                  </to>
                </anchor>
              </controlPr>
            </control>
          </mc:Choice>
        </mc:AlternateContent>
        <mc:AlternateContent xmlns:mc="http://schemas.openxmlformats.org/markup-compatibility/2006">
          <mc:Choice Requires="x14">
            <control shapeId="2287" r:id="rId204" name="Check Box 239">
              <controlPr defaultSize="0" autoFill="0" autoLine="0" autoPict="0">
                <anchor moveWithCells="1">
                  <from>
                    <xdr:col>16</xdr:col>
                    <xdr:colOff>276225</xdr:colOff>
                    <xdr:row>28</xdr:row>
                    <xdr:rowOff>161925</xdr:rowOff>
                  </from>
                  <to>
                    <xdr:col>16</xdr:col>
                    <xdr:colOff>485775</xdr:colOff>
                    <xdr:row>30</xdr:row>
                    <xdr:rowOff>0</xdr:rowOff>
                  </to>
                </anchor>
              </controlPr>
            </control>
          </mc:Choice>
        </mc:AlternateContent>
        <mc:AlternateContent xmlns:mc="http://schemas.openxmlformats.org/markup-compatibility/2006">
          <mc:Choice Requires="x14">
            <control shapeId="2288" r:id="rId205" name="Check Box 240">
              <controlPr defaultSize="0" autoFill="0" autoLine="0" autoPict="0">
                <anchor moveWithCells="1">
                  <from>
                    <xdr:col>17</xdr:col>
                    <xdr:colOff>200025</xdr:colOff>
                    <xdr:row>28</xdr:row>
                    <xdr:rowOff>161925</xdr:rowOff>
                  </from>
                  <to>
                    <xdr:col>17</xdr:col>
                    <xdr:colOff>390525</xdr:colOff>
                    <xdr:row>30</xdr:row>
                    <xdr:rowOff>0</xdr:rowOff>
                  </to>
                </anchor>
              </controlPr>
            </control>
          </mc:Choice>
        </mc:AlternateContent>
        <mc:AlternateContent xmlns:mc="http://schemas.openxmlformats.org/markup-compatibility/2006">
          <mc:Choice Requires="x14">
            <control shapeId="2289" r:id="rId206" name="Check Box 241">
              <controlPr defaultSize="0" autoFill="0" autoLine="0" autoPict="0">
                <anchor moveWithCells="1">
                  <from>
                    <xdr:col>18</xdr:col>
                    <xdr:colOff>200025</xdr:colOff>
                    <xdr:row>28</xdr:row>
                    <xdr:rowOff>161925</xdr:rowOff>
                  </from>
                  <to>
                    <xdr:col>18</xdr:col>
                    <xdr:colOff>390525</xdr:colOff>
                    <xdr:row>30</xdr:row>
                    <xdr:rowOff>0</xdr:rowOff>
                  </to>
                </anchor>
              </controlPr>
            </control>
          </mc:Choice>
        </mc:AlternateContent>
        <mc:AlternateContent xmlns:mc="http://schemas.openxmlformats.org/markup-compatibility/2006">
          <mc:Choice Requires="x14">
            <control shapeId="2290" r:id="rId207" name="Check Box 242">
              <controlPr defaultSize="0" autoFill="0" autoLine="0" autoPict="0">
                <anchor moveWithCells="1">
                  <from>
                    <xdr:col>19</xdr:col>
                    <xdr:colOff>200025</xdr:colOff>
                    <xdr:row>28</xdr:row>
                    <xdr:rowOff>161925</xdr:rowOff>
                  </from>
                  <to>
                    <xdr:col>19</xdr:col>
                    <xdr:colOff>390525</xdr:colOff>
                    <xdr:row>30</xdr:row>
                    <xdr:rowOff>0</xdr:rowOff>
                  </to>
                </anchor>
              </controlPr>
            </control>
          </mc:Choice>
        </mc:AlternateContent>
        <mc:AlternateContent xmlns:mc="http://schemas.openxmlformats.org/markup-compatibility/2006">
          <mc:Choice Requires="x14">
            <control shapeId="2291" r:id="rId208" name="Check Box 243">
              <controlPr defaultSize="0" autoFill="0" autoLine="0" autoPict="0">
                <anchor moveWithCells="1">
                  <from>
                    <xdr:col>20</xdr:col>
                    <xdr:colOff>200025</xdr:colOff>
                    <xdr:row>28</xdr:row>
                    <xdr:rowOff>161925</xdr:rowOff>
                  </from>
                  <to>
                    <xdr:col>20</xdr:col>
                    <xdr:colOff>390525</xdr:colOff>
                    <xdr:row>30</xdr:row>
                    <xdr:rowOff>0</xdr:rowOff>
                  </to>
                </anchor>
              </controlPr>
            </control>
          </mc:Choice>
        </mc:AlternateContent>
        <mc:AlternateContent xmlns:mc="http://schemas.openxmlformats.org/markup-compatibility/2006">
          <mc:Choice Requires="x14">
            <control shapeId="2292" r:id="rId209" name="Check Box 244">
              <controlPr defaultSize="0" autoFill="0" autoLine="0" autoPict="0">
                <anchor moveWithCells="1">
                  <from>
                    <xdr:col>16</xdr:col>
                    <xdr:colOff>276225</xdr:colOff>
                    <xdr:row>28</xdr:row>
                    <xdr:rowOff>161925</xdr:rowOff>
                  </from>
                  <to>
                    <xdr:col>16</xdr:col>
                    <xdr:colOff>485775</xdr:colOff>
                    <xdr:row>30</xdr:row>
                    <xdr:rowOff>0</xdr:rowOff>
                  </to>
                </anchor>
              </controlPr>
            </control>
          </mc:Choice>
        </mc:AlternateContent>
        <mc:AlternateContent xmlns:mc="http://schemas.openxmlformats.org/markup-compatibility/2006">
          <mc:Choice Requires="x14">
            <control shapeId="2293" r:id="rId210" name="Check Box 245">
              <controlPr defaultSize="0" autoFill="0" autoLine="0" autoPict="0">
                <anchor moveWithCells="1">
                  <from>
                    <xdr:col>17</xdr:col>
                    <xdr:colOff>200025</xdr:colOff>
                    <xdr:row>28</xdr:row>
                    <xdr:rowOff>161925</xdr:rowOff>
                  </from>
                  <to>
                    <xdr:col>17</xdr:col>
                    <xdr:colOff>390525</xdr:colOff>
                    <xdr:row>30</xdr:row>
                    <xdr:rowOff>0</xdr:rowOff>
                  </to>
                </anchor>
              </controlPr>
            </control>
          </mc:Choice>
        </mc:AlternateContent>
        <mc:AlternateContent xmlns:mc="http://schemas.openxmlformats.org/markup-compatibility/2006">
          <mc:Choice Requires="x14">
            <control shapeId="2294" r:id="rId211" name="Check Box 246">
              <controlPr defaultSize="0" autoFill="0" autoLine="0" autoPict="0">
                <anchor moveWithCells="1">
                  <from>
                    <xdr:col>18</xdr:col>
                    <xdr:colOff>200025</xdr:colOff>
                    <xdr:row>28</xdr:row>
                    <xdr:rowOff>161925</xdr:rowOff>
                  </from>
                  <to>
                    <xdr:col>18</xdr:col>
                    <xdr:colOff>390525</xdr:colOff>
                    <xdr:row>30</xdr:row>
                    <xdr:rowOff>0</xdr:rowOff>
                  </to>
                </anchor>
              </controlPr>
            </control>
          </mc:Choice>
        </mc:AlternateContent>
        <mc:AlternateContent xmlns:mc="http://schemas.openxmlformats.org/markup-compatibility/2006">
          <mc:Choice Requires="x14">
            <control shapeId="2295" r:id="rId212" name="Check Box 247">
              <controlPr defaultSize="0" autoFill="0" autoLine="0" autoPict="0">
                <anchor moveWithCells="1">
                  <from>
                    <xdr:col>19</xdr:col>
                    <xdr:colOff>200025</xdr:colOff>
                    <xdr:row>28</xdr:row>
                    <xdr:rowOff>161925</xdr:rowOff>
                  </from>
                  <to>
                    <xdr:col>19</xdr:col>
                    <xdr:colOff>390525</xdr:colOff>
                    <xdr:row>30</xdr:row>
                    <xdr:rowOff>0</xdr:rowOff>
                  </to>
                </anchor>
              </controlPr>
            </control>
          </mc:Choice>
        </mc:AlternateContent>
        <mc:AlternateContent xmlns:mc="http://schemas.openxmlformats.org/markup-compatibility/2006">
          <mc:Choice Requires="x14">
            <control shapeId="2296" r:id="rId213" name="Check Box 248">
              <controlPr defaultSize="0" autoFill="0" autoLine="0" autoPict="0">
                <anchor moveWithCells="1">
                  <from>
                    <xdr:col>20</xdr:col>
                    <xdr:colOff>200025</xdr:colOff>
                    <xdr:row>28</xdr:row>
                    <xdr:rowOff>161925</xdr:rowOff>
                  </from>
                  <to>
                    <xdr:col>20</xdr:col>
                    <xdr:colOff>390525</xdr:colOff>
                    <xdr:row>30</xdr:row>
                    <xdr:rowOff>0</xdr:rowOff>
                  </to>
                </anchor>
              </controlPr>
            </control>
          </mc:Choice>
        </mc:AlternateContent>
        <mc:AlternateContent xmlns:mc="http://schemas.openxmlformats.org/markup-compatibility/2006">
          <mc:Choice Requires="x14">
            <control shapeId="2297" r:id="rId214" name="Check Box 249">
              <controlPr defaultSize="0" autoFill="0" autoLine="0" autoPict="0">
                <anchor moveWithCells="1">
                  <from>
                    <xdr:col>16</xdr:col>
                    <xdr:colOff>276225</xdr:colOff>
                    <xdr:row>29</xdr:row>
                    <xdr:rowOff>161925</xdr:rowOff>
                  </from>
                  <to>
                    <xdr:col>16</xdr:col>
                    <xdr:colOff>485775</xdr:colOff>
                    <xdr:row>31</xdr:row>
                    <xdr:rowOff>0</xdr:rowOff>
                  </to>
                </anchor>
              </controlPr>
            </control>
          </mc:Choice>
        </mc:AlternateContent>
        <mc:AlternateContent xmlns:mc="http://schemas.openxmlformats.org/markup-compatibility/2006">
          <mc:Choice Requires="x14">
            <control shapeId="2298" r:id="rId215" name="Check Box 250">
              <controlPr defaultSize="0" autoFill="0" autoLine="0" autoPict="0">
                <anchor moveWithCells="1">
                  <from>
                    <xdr:col>17</xdr:col>
                    <xdr:colOff>200025</xdr:colOff>
                    <xdr:row>29</xdr:row>
                    <xdr:rowOff>161925</xdr:rowOff>
                  </from>
                  <to>
                    <xdr:col>17</xdr:col>
                    <xdr:colOff>390525</xdr:colOff>
                    <xdr:row>31</xdr:row>
                    <xdr:rowOff>0</xdr:rowOff>
                  </to>
                </anchor>
              </controlPr>
            </control>
          </mc:Choice>
        </mc:AlternateContent>
        <mc:AlternateContent xmlns:mc="http://schemas.openxmlformats.org/markup-compatibility/2006">
          <mc:Choice Requires="x14">
            <control shapeId="2299" r:id="rId216" name="Check Box 251">
              <controlPr defaultSize="0" autoFill="0" autoLine="0" autoPict="0">
                <anchor moveWithCells="1">
                  <from>
                    <xdr:col>18</xdr:col>
                    <xdr:colOff>200025</xdr:colOff>
                    <xdr:row>29</xdr:row>
                    <xdr:rowOff>161925</xdr:rowOff>
                  </from>
                  <to>
                    <xdr:col>18</xdr:col>
                    <xdr:colOff>390525</xdr:colOff>
                    <xdr:row>31</xdr:row>
                    <xdr:rowOff>0</xdr:rowOff>
                  </to>
                </anchor>
              </controlPr>
            </control>
          </mc:Choice>
        </mc:AlternateContent>
        <mc:AlternateContent xmlns:mc="http://schemas.openxmlformats.org/markup-compatibility/2006">
          <mc:Choice Requires="x14">
            <control shapeId="2300" r:id="rId217" name="Check Box 252">
              <controlPr defaultSize="0" autoFill="0" autoLine="0" autoPict="0">
                <anchor moveWithCells="1">
                  <from>
                    <xdr:col>19</xdr:col>
                    <xdr:colOff>200025</xdr:colOff>
                    <xdr:row>29</xdr:row>
                    <xdr:rowOff>161925</xdr:rowOff>
                  </from>
                  <to>
                    <xdr:col>19</xdr:col>
                    <xdr:colOff>390525</xdr:colOff>
                    <xdr:row>31</xdr:row>
                    <xdr:rowOff>0</xdr:rowOff>
                  </to>
                </anchor>
              </controlPr>
            </control>
          </mc:Choice>
        </mc:AlternateContent>
        <mc:AlternateContent xmlns:mc="http://schemas.openxmlformats.org/markup-compatibility/2006">
          <mc:Choice Requires="x14">
            <control shapeId="2301" r:id="rId218" name="Check Box 253">
              <controlPr defaultSize="0" autoFill="0" autoLine="0" autoPict="0">
                <anchor moveWithCells="1">
                  <from>
                    <xdr:col>20</xdr:col>
                    <xdr:colOff>200025</xdr:colOff>
                    <xdr:row>29</xdr:row>
                    <xdr:rowOff>161925</xdr:rowOff>
                  </from>
                  <to>
                    <xdr:col>20</xdr:col>
                    <xdr:colOff>390525</xdr:colOff>
                    <xdr:row>31</xdr:row>
                    <xdr:rowOff>0</xdr:rowOff>
                  </to>
                </anchor>
              </controlPr>
            </control>
          </mc:Choice>
        </mc:AlternateContent>
        <mc:AlternateContent xmlns:mc="http://schemas.openxmlformats.org/markup-compatibility/2006">
          <mc:Choice Requires="x14">
            <control shapeId="2302" r:id="rId219" name="Check Box 254">
              <controlPr defaultSize="0" autoFill="0" autoLine="0" autoPict="0">
                <anchor moveWithCells="1">
                  <from>
                    <xdr:col>16</xdr:col>
                    <xdr:colOff>276225</xdr:colOff>
                    <xdr:row>29</xdr:row>
                    <xdr:rowOff>161925</xdr:rowOff>
                  </from>
                  <to>
                    <xdr:col>16</xdr:col>
                    <xdr:colOff>485775</xdr:colOff>
                    <xdr:row>31</xdr:row>
                    <xdr:rowOff>0</xdr:rowOff>
                  </to>
                </anchor>
              </controlPr>
            </control>
          </mc:Choice>
        </mc:AlternateContent>
        <mc:AlternateContent xmlns:mc="http://schemas.openxmlformats.org/markup-compatibility/2006">
          <mc:Choice Requires="x14">
            <control shapeId="2303" r:id="rId220" name="Check Box 255">
              <controlPr defaultSize="0" autoFill="0" autoLine="0" autoPict="0">
                <anchor moveWithCells="1">
                  <from>
                    <xdr:col>17</xdr:col>
                    <xdr:colOff>200025</xdr:colOff>
                    <xdr:row>29</xdr:row>
                    <xdr:rowOff>161925</xdr:rowOff>
                  </from>
                  <to>
                    <xdr:col>17</xdr:col>
                    <xdr:colOff>390525</xdr:colOff>
                    <xdr:row>31</xdr:row>
                    <xdr:rowOff>0</xdr:rowOff>
                  </to>
                </anchor>
              </controlPr>
            </control>
          </mc:Choice>
        </mc:AlternateContent>
        <mc:AlternateContent xmlns:mc="http://schemas.openxmlformats.org/markup-compatibility/2006">
          <mc:Choice Requires="x14">
            <control shapeId="2304" r:id="rId221" name="Check Box 256">
              <controlPr defaultSize="0" autoFill="0" autoLine="0" autoPict="0">
                <anchor moveWithCells="1">
                  <from>
                    <xdr:col>18</xdr:col>
                    <xdr:colOff>200025</xdr:colOff>
                    <xdr:row>29</xdr:row>
                    <xdr:rowOff>161925</xdr:rowOff>
                  </from>
                  <to>
                    <xdr:col>18</xdr:col>
                    <xdr:colOff>390525</xdr:colOff>
                    <xdr:row>31</xdr:row>
                    <xdr:rowOff>0</xdr:rowOff>
                  </to>
                </anchor>
              </controlPr>
            </control>
          </mc:Choice>
        </mc:AlternateContent>
        <mc:AlternateContent xmlns:mc="http://schemas.openxmlformats.org/markup-compatibility/2006">
          <mc:Choice Requires="x14">
            <control shapeId="2305" r:id="rId222" name="Check Box 257">
              <controlPr defaultSize="0" autoFill="0" autoLine="0" autoPict="0">
                <anchor moveWithCells="1">
                  <from>
                    <xdr:col>19</xdr:col>
                    <xdr:colOff>200025</xdr:colOff>
                    <xdr:row>29</xdr:row>
                    <xdr:rowOff>161925</xdr:rowOff>
                  </from>
                  <to>
                    <xdr:col>19</xdr:col>
                    <xdr:colOff>390525</xdr:colOff>
                    <xdr:row>31</xdr:row>
                    <xdr:rowOff>0</xdr:rowOff>
                  </to>
                </anchor>
              </controlPr>
            </control>
          </mc:Choice>
        </mc:AlternateContent>
        <mc:AlternateContent xmlns:mc="http://schemas.openxmlformats.org/markup-compatibility/2006">
          <mc:Choice Requires="x14">
            <control shapeId="2306" r:id="rId223" name="Check Box 258">
              <controlPr defaultSize="0" autoFill="0" autoLine="0" autoPict="0">
                <anchor moveWithCells="1">
                  <from>
                    <xdr:col>20</xdr:col>
                    <xdr:colOff>200025</xdr:colOff>
                    <xdr:row>29</xdr:row>
                    <xdr:rowOff>161925</xdr:rowOff>
                  </from>
                  <to>
                    <xdr:col>20</xdr:col>
                    <xdr:colOff>390525</xdr:colOff>
                    <xdr:row>31</xdr:row>
                    <xdr:rowOff>0</xdr:rowOff>
                  </to>
                </anchor>
              </controlPr>
            </control>
          </mc:Choice>
        </mc:AlternateContent>
        <mc:AlternateContent xmlns:mc="http://schemas.openxmlformats.org/markup-compatibility/2006">
          <mc:Choice Requires="x14">
            <control shapeId="2307" r:id="rId224" name="Check Box 259">
              <controlPr defaultSize="0" autoFill="0" autoLine="0" autoPict="0">
                <anchor moveWithCells="1">
                  <from>
                    <xdr:col>16</xdr:col>
                    <xdr:colOff>276225</xdr:colOff>
                    <xdr:row>30</xdr:row>
                    <xdr:rowOff>161925</xdr:rowOff>
                  </from>
                  <to>
                    <xdr:col>16</xdr:col>
                    <xdr:colOff>485775</xdr:colOff>
                    <xdr:row>32</xdr:row>
                    <xdr:rowOff>0</xdr:rowOff>
                  </to>
                </anchor>
              </controlPr>
            </control>
          </mc:Choice>
        </mc:AlternateContent>
        <mc:AlternateContent xmlns:mc="http://schemas.openxmlformats.org/markup-compatibility/2006">
          <mc:Choice Requires="x14">
            <control shapeId="2308" r:id="rId225" name="Check Box 260">
              <controlPr defaultSize="0" autoFill="0" autoLine="0" autoPict="0">
                <anchor moveWithCells="1">
                  <from>
                    <xdr:col>17</xdr:col>
                    <xdr:colOff>200025</xdr:colOff>
                    <xdr:row>30</xdr:row>
                    <xdr:rowOff>161925</xdr:rowOff>
                  </from>
                  <to>
                    <xdr:col>17</xdr:col>
                    <xdr:colOff>390525</xdr:colOff>
                    <xdr:row>32</xdr:row>
                    <xdr:rowOff>0</xdr:rowOff>
                  </to>
                </anchor>
              </controlPr>
            </control>
          </mc:Choice>
        </mc:AlternateContent>
        <mc:AlternateContent xmlns:mc="http://schemas.openxmlformats.org/markup-compatibility/2006">
          <mc:Choice Requires="x14">
            <control shapeId="2309" r:id="rId226" name="Check Box 261">
              <controlPr defaultSize="0" autoFill="0" autoLine="0" autoPict="0">
                <anchor moveWithCells="1">
                  <from>
                    <xdr:col>18</xdr:col>
                    <xdr:colOff>200025</xdr:colOff>
                    <xdr:row>30</xdr:row>
                    <xdr:rowOff>161925</xdr:rowOff>
                  </from>
                  <to>
                    <xdr:col>18</xdr:col>
                    <xdr:colOff>390525</xdr:colOff>
                    <xdr:row>32</xdr:row>
                    <xdr:rowOff>0</xdr:rowOff>
                  </to>
                </anchor>
              </controlPr>
            </control>
          </mc:Choice>
        </mc:AlternateContent>
        <mc:AlternateContent xmlns:mc="http://schemas.openxmlformats.org/markup-compatibility/2006">
          <mc:Choice Requires="x14">
            <control shapeId="2310" r:id="rId227" name="Check Box 262">
              <controlPr defaultSize="0" autoFill="0" autoLine="0" autoPict="0">
                <anchor moveWithCells="1">
                  <from>
                    <xdr:col>19</xdr:col>
                    <xdr:colOff>200025</xdr:colOff>
                    <xdr:row>30</xdr:row>
                    <xdr:rowOff>161925</xdr:rowOff>
                  </from>
                  <to>
                    <xdr:col>19</xdr:col>
                    <xdr:colOff>390525</xdr:colOff>
                    <xdr:row>32</xdr:row>
                    <xdr:rowOff>0</xdr:rowOff>
                  </to>
                </anchor>
              </controlPr>
            </control>
          </mc:Choice>
        </mc:AlternateContent>
        <mc:AlternateContent xmlns:mc="http://schemas.openxmlformats.org/markup-compatibility/2006">
          <mc:Choice Requires="x14">
            <control shapeId="2311" r:id="rId228" name="Check Box 263">
              <controlPr defaultSize="0" autoFill="0" autoLine="0" autoPict="0">
                <anchor moveWithCells="1">
                  <from>
                    <xdr:col>20</xdr:col>
                    <xdr:colOff>200025</xdr:colOff>
                    <xdr:row>30</xdr:row>
                    <xdr:rowOff>161925</xdr:rowOff>
                  </from>
                  <to>
                    <xdr:col>20</xdr:col>
                    <xdr:colOff>390525</xdr:colOff>
                    <xdr:row>32</xdr:row>
                    <xdr:rowOff>0</xdr:rowOff>
                  </to>
                </anchor>
              </controlPr>
            </control>
          </mc:Choice>
        </mc:AlternateContent>
        <mc:AlternateContent xmlns:mc="http://schemas.openxmlformats.org/markup-compatibility/2006">
          <mc:Choice Requires="x14">
            <control shapeId="2312" r:id="rId229" name="Check Box 264">
              <controlPr defaultSize="0" autoFill="0" autoLine="0" autoPict="0">
                <anchor moveWithCells="1">
                  <from>
                    <xdr:col>16</xdr:col>
                    <xdr:colOff>276225</xdr:colOff>
                    <xdr:row>30</xdr:row>
                    <xdr:rowOff>161925</xdr:rowOff>
                  </from>
                  <to>
                    <xdr:col>16</xdr:col>
                    <xdr:colOff>485775</xdr:colOff>
                    <xdr:row>32</xdr:row>
                    <xdr:rowOff>0</xdr:rowOff>
                  </to>
                </anchor>
              </controlPr>
            </control>
          </mc:Choice>
        </mc:AlternateContent>
        <mc:AlternateContent xmlns:mc="http://schemas.openxmlformats.org/markup-compatibility/2006">
          <mc:Choice Requires="x14">
            <control shapeId="2313" r:id="rId230" name="Check Box 265">
              <controlPr defaultSize="0" autoFill="0" autoLine="0" autoPict="0">
                <anchor moveWithCells="1">
                  <from>
                    <xdr:col>17</xdr:col>
                    <xdr:colOff>200025</xdr:colOff>
                    <xdr:row>30</xdr:row>
                    <xdr:rowOff>161925</xdr:rowOff>
                  </from>
                  <to>
                    <xdr:col>17</xdr:col>
                    <xdr:colOff>390525</xdr:colOff>
                    <xdr:row>32</xdr:row>
                    <xdr:rowOff>0</xdr:rowOff>
                  </to>
                </anchor>
              </controlPr>
            </control>
          </mc:Choice>
        </mc:AlternateContent>
        <mc:AlternateContent xmlns:mc="http://schemas.openxmlformats.org/markup-compatibility/2006">
          <mc:Choice Requires="x14">
            <control shapeId="2314" r:id="rId231" name="Check Box 266">
              <controlPr defaultSize="0" autoFill="0" autoLine="0" autoPict="0">
                <anchor moveWithCells="1">
                  <from>
                    <xdr:col>18</xdr:col>
                    <xdr:colOff>200025</xdr:colOff>
                    <xdr:row>30</xdr:row>
                    <xdr:rowOff>161925</xdr:rowOff>
                  </from>
                  <to>
                    <xdr:col>18</xdr:col>
                    <xdr:colOff>390525</xdr:colOff>
                    <xdr:row>32</xdr:row>
                    <xdr:rowOff>0</xdr:rowOff>
                  </to>
                </anchor>
              </controlPr>
            </control>
          </mc:Choice>
        </mc:AlternateContent>
        <mc:AlternateContent xmlns:mc="http://schemas.openxmlformats.org/markup-compatibility/2006">
          <mc:Choice Requires="x14">
            <control shapeId="2315" r:id="rId232" name="Check Box 267">
              <controlPr defaultSize="0" autoFill="0" autoLine="0" autoPict="0">
                <anchor moveWithCells="1">
                  <from>
                    <xdr:col>19</xdr:col>
                    <xdr:colOff>200025</xdr:colOff>
                    <xdr:row>30</xdr:row>
                    <xdr:rowOff>161925</xdr:rowOff>
                  </from>
                  <to>
                    <xdr:col>19</xdr:col>
                    <xdr:colOff>390525</xdr:colOff>
                    <xdr:row>32</xdr:row>
                    <xdr:rowOff>0</xdr:rowOff>
                  </to>
                </anchor>
              </controlPr>
            </control>
          </mc:Choice>
        </mc:AlternateContent>
        <mc:AlternateContent xmlns:mc="http://schemas.openxmlformats.org/markup-compatibility/2006">
          <mc:Choice Requires="x14">
            <control shapeId="2316" r:id="rId233" name="Check Box 268">
              <controlPr defaultSize="0" autoFill="0" autoLine="0" autoPict="0">
                <anchor moveWithCells="1">
                  <from>
                    <xdr:col>20</xdr:col>
                    <xdr:colOff>200025</xdr:colOff>
                    <xdr:row>30</xdr:row>
                    <xdr:rowOff>161925</xdr:rowOff>
                  </from>
                  <to>
                    <xdr:col>20</xdr:col>
                    <xdr:colOff>390525</xdr:colOff>
                    <xdr:row>32</xdr:row>
                    <xdr:rowOff>0</xdr:rowOff>
                  </to>
                </anchor>
              </controlPr>
            </control>
          </mc:Choice>
        </mc:AlternateContent>
        <mc:AlternateContent xmlns:mc="http://schemas.openxmlformats.org/markup-compatibility/2006">
          <mc:Choice Requires="x14">
            <control shapeId="2317" r:id="rId234" name="Check Box 269">
              <controlPr defaultSize="0" autoFill="0" autoLine="0" autoPict="0">
                <anchor moveWithCells="1">
                  <from>
                    <xdr:col>16</xdr:col>
                    <xdr:colOff>276225</xdr:colOff>
                    <xdr:row>31</xdr:row>
                    <xdr:rowOff>161925</xdr:rowOff>
                  </from>
                  <to>
                    <xdr:col>16</xdr:col>
                    <xdr:colOff>485775</xdr:colOff>
                    <xdr:row>33</xdr:row>
                    <xdr:rowOff>0</xdr:rowOff>
                  </to>
                </anchor>
              </controlPr>
            </control>
          </mc:Choice>
        </mc:AlternateContent>
        <mc:AlternateContent xmlns:mc="http://schemas.openxmlformats.org/markup-compatibility/2006">
          <mc:Choice Requires="x14">
            <control shapeId="2318" r:id="rId235" name="Check Box 270">
              <controlPr defaultSize="0" autoFill="0" autoLine="0" autoPict="0">
                <anchor moveWithCells="1">
                  <from>
                    <xdr:col>17</xdr:col>
                    <xdr:colOff>200025</xdr:colOff>
                    <xdr:row>31</xdr:row>
                    <xdr:rowOff>161925</xdr:rowOff>
                  </from>
                  <to>
                    <xdr:col>17</xdr:col>
                    <xdr:colOff>390525</xdr:colOff>
                    <xdr:row>33</xdr:row>
                    <xdr:rowOff>0</xdr:rowOff>
                  </to>
                </anchor>
              </controlPr>
            </control>
          </mc:Choice>
        </mc:AlternateContent>
        <mc:AlternateContent xmlns:mc="http://schemas.openxmlformats.org/markup-compatibility/2006">
          <mc:Choice Requires="x14">
            <control shapeId="2319" r:id="rId236" name="Check Box 271">
              <controlPr defaultSize="0" autoFill="0" autoLine="0" autoPict="0">
                <anchor moveWithCells="1">
                  <from>
                    <xdr:col>18</xdr:col>
                    <xdr:colOff>200025</xdr:colOff>
                    <xdr:row>31</xdr:row>
                    <xdr:rowOff>161925</xdr:rowOff>
                  </from>
                  <to>
                    <xdr:col>18</xdr:col>
                    <xdr:colOff>390525</xdr:colOff>
                    <xdr:row>33</xdr:row>
                    <xdr:rowOff>0</xdr:rowOff>
                  </to>
                </anchor>
              </controlPr>
            </control>
          </mc:Choice>
        </mc:AlternateContent>
        <mc:AlternateContent xmlns:mc="http://schemas.openxmlformats.org/markup-compatibility/2006">
          <mc:Choice Requires="x14">
            <control shapeId="2320" r:id="rId237" name="Check Box 272">
              <controlPr defaultSize="0" autoFill="0" autoLine="0" autoPict="0">
                <anchor moveWithCells="1">
                  <from>
                    <xdr:col>19</xdr:col>
                    <xdr:colOff>200025</xdr:colOff>
                    <xdr:row>31</xdr:row>
                    <xdr:rowOff>161925</xdr:rowOff>
                  </from>
                  <to>
                    <xdr:col>19</xdr:col>
                    <xdr:colOff>390525</xdr:colOff>
                    <xdr:row>33</xdr:row>
                    <xdr:rowOff>0</xdr:rowOff>
                  </to>
                </anchor>
              </controlPr>
            </control>
          </mc:Choice>
        </mc:AlternateContent>
        <mc:AlternateContent xmlns:mc="http://schemas.openxmlformats.org/markup-compatibility/2006">
          <mc:Choice Requires="x14">
            <control shapeId="2321" r:id="rId238" name="Check Box 273">
              <controlPr defaultSize="0" autoFill="0" autoLine="0" autoPict="0">
                <anchor moveWithCells="1">
                  <from>
                    <xdr:col>20</xdr:col>
                    <xdr:colOff>200025</xdr:colOff>
                    <xdr:row>31</xdr:row>
                    <xdr:rowOff>161925</xdr:rowOff>
                  </from>
                  <to>
                    <xdr:col>20</xdr:col>
                    <xdr:colOff>390525</xdr:colOff>
                    <xdr:row>33</xdr:row>
                    <xdr:rowOff>0</xdr:rowOff>
                  </to>
                </anchor>
              </controlPr>
            </control>
          </mc:Choice>
        </mc:AlternateContent>
        <mc:AlternateContent xmlns:mc="http://schemas.openxmlformats.org/markup-compatibility/2006">
          <mc:Choice Requires="x14">
            <control shapeId="2322" r:id="rId239" name="Check Box 274">
              <controlPr defaultSize="0" autoFill="0" autoLine="0" autoPict="0">
                <anchor moveWithCells="1">
                  <from>
                    <xdr:col>16</xdr:col>
                    <xdr:colOff>276225</xdr:colOff>
                    <xdr:row>31</xdr:row>
                    <xdr:rowOff>161925</xdr:rowOff>
                  </from>
                  <to>
                    <xdr:col>16</xdr:col>
                    <xdr:colOff>485775</xdr:colOff>
                    <xdr:row>33</xdr:row>
                    <xdr:rowOff>0</xdr:rowOff>
                  </to>
                </anchor>
              </controlPr>
            </control>
          </mc:Choice>
        </mc:AlternateContent>
        <mc:AlternateContent xmlns:mc="http://schemas.openxmlformats.org/markup-compatibility/2006">
          <mc:Choice Requires="x14">
            <control shapeId="2323" r:id="rId240" name="Check Box 275">
              <controlPr defaultSize="0" autoFill="0" autoLine="0" autoPict="0">
                <anchor moveWithCells="1">
                  <from>
                    <xdr:col>17</xdr:col>
                    <xdr:colOff>200025</xdr:colOff>
                    <xdr:row>31</xdr:row>
                    <xdr:rowOff>161925</xdr:rowOff>
                  </from>
                  <to>
                    <xdr:col>17</xdr:col>
                    <xdr:colOff>390525</xdr:colOff>
                    <xdr:row>33</xdr:row>
                    <xdr:rowOff>0</xdr:rowOff>
                  </to>
                </anchor>
              </controlPr>
            </control>
          </mc:Choice>
        </mc:AlternateContent>
        <mc:AlternateContent xmlns:mc="http://schemas.openxmlformats.org/markup-compatibility/2006">
          <mc:Choice Requires="x14">
            <control shapeId="2324" r:id="rId241" name="Check Box 276">
              <controlPr defaultSize="0" autoFill="0" autoLine="0" autoPict="0">
                <anchor moveWithCells="1">
                  <from>
                    <xdr:col>18</xdr:col>
                    <xdr:colOff>200025</xdr:colOff>
                    <xdr:row>31</xdr:row>
                    <xdr:rowOff>161925</xdr:rowOff>
                  </from>
                  <to>
                    <xdr:col>18</xdr:col>
                    <xdr:colOff>390525</xdr:colOff>
                    <xdr:row>33</xdr:row>
                    <xdr:rowOff>0</xdr:rowOff>
                  </to>
                </anchor>
              </controlPr>
            </control>
          </mc:Choice>
        </mc:AlternateContent>
        <mc:AlternateContent xmlns:mc="http://schemas.openxmlformats.org/markup-compatibility/2006">
          <mc:Choice Requires="x14">
            <control shapeId="2325" r:id="rId242" name="Check Box 277">
              <controlPr defaultSize="0" autoFill="0" autoLine="0" autoPict="0">
                <anchor moveWithCells="1">
                  <from>
                    <xdr:col>19</xdr:col>
                    <xdr:colOff>200025</xdr:colOff>
                    <xdr:row>31</xdr:row>
                    <xdr:rowOff>161925</xdr:rowOff>
                  </from>
                  <to>
                    <xdr:col>19</xdr:col>
                    <xdr:colOff>390525</xdr:colOff>
                    <xdr:row>33</xdr:row>
                    <xdr:rowOff>0</xdr:rowOff>
                  </to>
                </anchor>
              </controlPr>
            </control>
          </mc:Choice>
        </mc:AlternateContent>
        <mc:AlternateContent xmlns:mc="http://schemas.openxmlformats.org/markup-compatibility/2006">
          <mc:Choice Requires="x14">
            <control shapeId="2326" r:id="rId243" name="Check Box 278">
              <controlPr defaultSize="0" autoFill="0" autoLine="0" autoPict="0">
                <anchor moveWithCells="1">
                  <from>
                    <xdr:col>20</xdr:col>
                    <xdr:colOff>200025</xdr:colOff>
                    <xdr:row>31</xdr:row>
                    <xdr:rowOff>161925</xdr:rowOff>
                  </from>
                  <to>
                    <xdr:col>20</xdr:col>
                    <xdr:colOff>390525</xdr:colOff>
                    <xdr:row>33</xdr:row>
                    <xdr:rowOff>0</xdr:rowOff>
                  </to>
                </anchor>
              </controlPr>
            </control>
          </mc:Choice>
        </mc:AlternateContent>
        <mc:AlternateContent xmlns:mc="http://schemas.openxmlformats.org/markup-compatibility/2006">
          <mc:Choice Requires="x14">
            <control shapeId="2327" r:id="rId244" name="Check Box 279">
              <controlPr defaultSize="0" autoFill="0" autoLine="0" autoPict="0">
                <anchor moveWithCells="1">
                  <from>
                    <xdr:col>16</xdr:col>
                    <xdr:colOff>276225</xdr:colOff>
                    <xdr:row>32</xdr:row>
                    <xdr:rowOff>161925</xdr:rowOff>
                  </from>
                  <to>
                    <xdr:col>16</xdr:col>
                    <xdr:colOff>485775</xdr:colOff>
                    <xdr:row>34</xdr:row>
                    <xdr:rowOff>0</xdr:rowOff>
                  </to>
                </anchor>
              </controlPr>
            </control>
          </mc:Choice>
        </mc:AlternateContent>
        <mc:AlternateContent xmlns:mc="http://schemas.openxmlformats.org/markup-compatibility/2006">
          <mc:Choice Requires="x14">
            <control shapeId="2328" r:id="rId245" name="Check Box 280">
              <controlPr defaultSize="0" autoFill="0" autoLine="0" autoPict="0">
                <anchor moveWithCells="1">
                  <from>
                    <xdr:col>17</xdr:col>
                    <xdr:colOff>200025</xdr:colOff>
                    <xdr:row>32</xdr:row>
                    <xdr:rowOff>161925</xdr:rowOff>
                  </from>
                  <to>
                    <xdr:col>17</xdr:col>
                    <xdr:colOff>390525</xdr:colOff>
                    <xdr:row>34</xdr:row>
                    <xdr:rowOff>0</xdr:rowOff>
                  </to>
                </anchor>
              </controlPr>
            </control>
          </mc:Choice>
        </mc:AlternateContent>
        <mc:AlternateContent xmlns:mc="http://schemas.openxmlformats.org/markup-compatibility/2006">
          <mc:Choice Requires="x14">
            <control shapeId="2329" r:id="rId246" name="Check Box 281">
              <controlPr defaultSize="0" autoFill="0" autoLine="0" autoPict="0">
                <anchor moveWithCells="1">
                  <from>
                    <xdr:col>18</xdr:col>
                    <xdr:colOff>200025</xdr:colOff>
                    <xdr:row>32</xdr:row>
                    <xdr:rowOff>161925</xdr:rowOff>
                  </from>
                  <to>
                    <xdr:col>18</xdr:col>
                    <xdr:colOff>390525</xdr:colOff>
                    <xdr:row>34</xdr:row>
                    <xdr:rowOff>0</xdr:rowOff>
                  </to>
                </anchor>
              </controlPr>
            </control>
          </mc:Choice>
        </mc:AlternateContent>
        <mc:AlternateContent xmlns:mc="http://schemas.openxmlformats.org/markup-compatibility/2006">
          <mc:Choice Requires="x14">
            <control shapeId="2330" r:id="rId247" name="Check Box 282">
              <controlPr defaultSize="0" autoFill="0" autoLine="0" autoPict="0">
                <anchor moveWithCells="1">
                  <from>
                    <xdr:col>19</xdr:col>
                    <xdr:colOff>200025</xdr:colOff>
                    <xdr:row>32</xdr:row>
                    <xdr:rowOff>161925</xdr:rowOff>
                  </from>
                  <to>
                    <xdr:col>19</xdr:col>
                    <xdr:colOff>390525</xdr:colOff>
                    <xdr:row>34</xdr:row>
                    <xdr:rowOff>0</xdr:rowOff>
                  </to>
                </anchor>
              </controlPr>
            </control>
          </mc:Choice>
        </mc:AlternateContent>
        <mc:AlternateContent xmlns:mc="http://schemas.openxmlformats.org/markup-compatibility/2006">
          <mc:Choice Requires="x14">
            <control shapeId="2331" r:id="rId248" name="Check Box 283">
              <controlPr defaultSize="0" autoFill="0" autoLine="0" autoPict="0">
                <anchor moveWithCells="1">
                  <from>
                    <xdr:col>20</xdr:col>
                    <xdr:colOff>200025</xdr:colOff>
                    <xdr:row>32</xdr:row>
                    <xdr:rowOff>161925</xdr:rowOff>
                  </from>
                  <to>
                    <xdr:col>20</xdr:col>
                    <xdr:colOff>390525</xdr:colOff>
                    <xdr:row>34</xdr:row>
                    <xdr:rowOff>0</xdr:rowOff>
                  </to>
                </anchor>
              </controlPr>
            </control>
          </mc:Choice>
        </mc:AlternateContent>
        <mc:AlternateContent xmlns:mc="http://schemas.openxmlformats.org/markup-compatibility/2006">
          <mc:Choice Requires="x14">
            <control shapeId="2332" r:id="rId249" name="Check Box 284">
              <controlPr defaultSize="0" autoFill="0" autoLine="0" autoPict="0">
                <anchor moveWithCells="1">
                  <from>
                    <xdr:col>16</xdr:col>
                    <xdr:colOff>276225</xdr:colOff>
                    <xdr:row>32</xdr:row>
                    <xdr:rowOff>161925</xdr:rowOff>
                  </from>
                  <to>
                    <xdr:col>16</xdr:col>
                    <xdr:colOff>485775</xdr:colOff>
                    <xdr:row>34</xdr:row>
                    <xdr:rowOff>0</xdr:rowOff>
                  </to>
                </anchor>
              </controlPr>
            </control>
          </mc:Choice>
        </mc:AlternateContent>
        <mc:AlternateContent xmlns:mc="http://schemas.openxmlformats.org/markup-compatibility/2006">
          <mc:Choice Requires="x14">
            <control shapeId="2333" r:id="rId250" name="Check Box 285">
              <controlPr defaultSize="0" autoFill="0" autoLine="0" autoPict="0">
                <anchor moveWithCells="1">
                  <from>
                    <xdr:col>17</xdr:col>
                    <xdr:colOff>200025</xdr:colOff>
                    <xdr:row>32</xdr:row>
                    <xdr:rowOff>161925</xdr:rowOff>
                  </from>
                  <to>
                    <xdr:col>17</xdr:col>
                    <xdr:colOff>390525</xdr:colOff>
                    <xdr:row>34</xdr:row>
                    <xdr:rowOff>0</xdr:rowOff>
                  </to>
                </anchor>
              </controlPr>
            </control>
          </mc:Choice>
        </mc:AlternateContent>
        <mc:AlternateContent xmlns:mc="http://schemas.openxmlformats.org/markup-compatibility/2006">
          <mc:Choice Requires="x14">
            <control shapeId="2334" r:id="rId251" name="Check Box 286">
              <controlPr defaultSize="0" autoFill="0" autoLine="0" autoPict="0">
                <anchor moveWithCells="1">
                  <from>
                    <xdr:col>18</xdr:col>
                    <xdr:colOff>200025</xdr:colOff>
                    <xdr:row>32</xdr:row>
                    <xdr:rowOff>161925</xdr:rowOff>
                  </from>
                  <to>
                    <xdr:col>18</xdr:col>
                    <xdr:colOff>390525</xdr:colOff>
                    <xdr:row>34</xdr:row>
                    <xdr:rowOff>0</xdr:rowOff>
                  </to>
                </anchor>
              </controlPr>
            </control>
          </mc:Choice>
        </mc:AlternateContent>
        <mc:AlternateContent xmlns:mc="http://schemas.openxmlformats.org/markup-compatibility/2006">
          <mc:Choice Requires="x14">
            <control shapeId="2335" r:id="rId252" name="Check Box 287">
              <controlPr defaultSize="0" autoFill="0" autoLine="0" autoPict="0">
                <anchor moveWithCells="1">
                  <from>
                    <xdr:col>19</xdr:col>
                    <xdr:colOff>200025</xdr:colOff>
                    <xdr:row>32</xdr:row>
                    <xdr:rowOff>161925</xdr:rowOff>
                  </from>
                  <to>
                    <xdr:col>19</xdr:col>
                    <xdr:colOff>390525</xdr:colOff>
                    <xdr:row>34</xdr:row>
                    <xdr:rowOff>0</xdr:rowOff>
                  </to>
                </anchor>
              </controlPr>
            </control>
          </mc:Choice>
        </mc:AlternateContent>
        <mc:AlternateContent xmlns:mc="http://schemas.openxmlformats.org/markup-compatibility/2006">
          <mc:Choice Requires="x14">
            <control shapeId="2336" r:id="rId253" name="Check Box 288">
              <controlPr defaultSize="0" autoFill="0" autoLine="0" autoPict="0">
                <anchor moveWithCells="1">
                  <from>
                    <xdr:col>20</xdr:col>
                    <xdr:colOff>200025</xdr:colOff>
                    <xdr:row>32</xdr:row>
                    <xdr:rowOff>161925</xdr:rowOff>
                  </from>
                  <to>
                    <xdr:col>20</xdr:col>
                    <xdr:colOff>390525</xdr:colOff>
                    <xdr:row>34</xdr:row>
                    <xdr:rowOff>0</xdr:rowOff>
                  </to>
                </anchor>
              </controlPr>
            </control>
          </mc:Choice>
        </mc:AlternateContent>
        <mc:AlternateContent xmlns:mc="http://schemas.openxmlformats.org/markup-compatibility/2006">
          <mc:Choice Requires="x14">
            <control shapeId="2337" r:id="rId254" name="Check Box 289">
              <controlPr defaultSize="0" autoFill="0" autoLine="0" autoPict="0">
                <anchor moveWithCells="1">
                  <from>
                    <xdr:col>16</xdr:col>
                    <xdr:colOff>276225</xdr:colOff>
                    <xdr:row>33</xdr:row>
                    <xdr:rowOff>161925</xdr:rowOff>
                  </from>
                  <to>
                    <xdr:col>16</xdr:col>
                    <xdr:colOff>485775</xdr:colOff>
                    <xdr:row>35</xdr:row>
                    <xdr:rowOff>0</xdr:rowOff>
                  </to>
                </anchor>
              </controlPr>
            </control>
          </mc:Choice>
        </mc:AlternateContent>
        <mc:AlternateContent xmlns:mc="http://schemas.openxmlformats.org/markup-compatibility/2006">
          <mc:Choice Requires="x14">
            <control shapeId="2338" r:id="rId255" name="Check Box 290">
              <controlPr defaultSize="0" autoFill="0" autoLine="0" autoPict="0">
                <anchor moveWithCells="1">
                  <from>
                    <xdr:col>17</xdr:col>
                    <xdr:colOff>200025</xdr:colOff>
                    <xdr:row>33</xdr:row>
                    <xdr:rowOff>161925</xdr:rowOff>
                  </from>
                  <to>
                    <xdr:col>17</xdr:col>
                    <xdr:colOff>390525</xdr:colOff>
                    <xdr:row>35</xdr:row>
                    <xdr:rowOff>0</xdr:rowOff>
                  </to>
                </anchor>
              </controlPr>
            </control>
          </mc:Choice>
        </mc:AlternateContent>
        <mc:AlternateContent xmlns:mc="http://schemas.openxmlformats.org/markup-compatibility/2006">
          <mc:Choice Requires="x14">
            <control shapeId="2339" r:id="rId256" name="Check Box 291">
              <controlPr defaultSize="0" autoFill="0" autoLine="0" autoPict="0">
                <anchor moveWithCells="1">
                  <from>
                    <xdr:col>18</xdr:col>
                    <xdr:colOff>200025</xdr:colOff>
                    <xdr:row>33</xdr:row>
                    <xdr:rowOff>161925</xdr:rowOff>
                  </from>
                  <to>
                    <xdr:col>18</xdr:col>
                    <xdr:colOff>390525</xdr:colOff>
                    <xdr:row>35</xdr:row>
                    <xdr:rowOff>0</xdr:rowOff>
                  </to>
                </anchor>
              </controlPr>
            </control>
          </mc:Choice>
        </mc:AlternateContent>
        <mc:AlternateContent xmlns:mc="http://schemas.openxmlformats.org/markup-compatibility/2006">
          <mc:Choice Requires="x14">
            <control shapeId="2340" r:id="rId257" name="Check Box 292">
              <controlPr defaultSize="0" autoFill="0" autoLine="0" autoPict="0">
                <anchor moveWithCells="1">
                  <from>
                    <xdr:col>19</xdr:col>
                    <xdr:colOff>200025</xdr:colOff>
                    <xdr:row>33</xdr:row>
                    <xdr:rowOff>161925</xdr:rowOff>
                  </from>
                  <to>
                    <xdr:col>19</xdr:col>
                    <xdr:colOff>390525</xdr:colOff>
                    <xdr:row>35</xdr:row>
                    <xdr:rowOff>0</xdr:rowOff>
                  </to>
                </anchor>
              </controlPr>
            </control>
          </mc:Choice>
        </mc:AlternateContent>
        <mc:AlternateContent xmlns:mc="http://schemas.openxmlformats.org/markup-compatibility/2006">
          <mc:Choice Requires="x14">
            <control shapeId="2341" r:id="rId258" name="Check Box 293">
              <controlPr defaultSize="0" autoFill="0" autoLine="0" autoPict="0">
                <anchor moveWithCells="1">
                  <from>
                    <xdr:col>20</xdr:col>
                    <xdr:colOff>200025</xdr:colOff>
                    <xdr:row>33</xdr:row>
                    <xdr:rowOff>161925</xdr:rowOff>
                  </from>
                  <to>
                    <xdr:col>20</xdr:col>
                    <xdr:colOff>390525</xdr:colOff>
                    <xdr:row>35</xdr:row>
                    <xdr:rowOff>0</xdr:rowOff>
                  </to>
                </anchor>
              </controlPr>
            </control>
          </mc:Choice>
        </mc:AlternateContent>
        <mc:AlternateContent xmlns:mc="http://schemas.openxmlformats.org/markup-compatibility/2006">
          <mc:Choice Requires="x14">
            <control shapeId="2342" r:id="rId259" name="Check Box 294">
              <controlPr defaultSize="0" autoFill="0" autoLine="0" autoPict="0">
                <anchor moveWithCells="1">
                  <from>
                    <xdr:col>16</xdr:col>
                    <xdr:colOff>276225</xdr:colOff>
                    <xdr:row>33</xdr:row>
                    <xdr:rowOff>161925</xdr:rowOff>
                  </from>
                  <to>
                    <xdr:col>16</xdr:col>
                    <xdr:colOff>485775</xdr:colOff>
                    <xdr:row>35</xdr:row>
                    <xdr:rowOff>0</xdr:rowOff>
                  </to>
                </anchor>
              </controlPr>
            </control>
          </mc:Choice>
        </mc:AlternateContent>
        <mc:AlternateContent xmlns:mc="http://schemas.openxmlformats.org/markup-compatibility/2006">
          <mc:Choice Requires="x14">
            <control shapeId="2343" r:id="rId260" name="Check Box 295">
              <controlPr defaultSize="0" autoFill="0" autoLine="0" autoPict="0">
                <anchor moveWithCells="1">
                  <from>
                    <xdr:col>17</xdr:col>
                    <xdr:colOff>200025</xdr:colOff>
                    <xdr:row>33</xdr:row>
                    <xdr:rowOff>161925</xdr:rowOff>
                  </from>
                  <to>
                    <xdr:col>17</xdr:col>
                    <xdr:colOff>390525</xdr:colOff>
                    <xdr:row>35</xdr:row>
                    <xdr:rowOff>0</xdr:rowOff>
                  </to>
                </anchor>
              </controlPr>
            </control>
          </mc:Choice>
        </mc:AlternateContent>
        <mc:AlternateContent xmlns:mc="http://schemas.openxmlformats.org/markup-compatibility/2006">
          <mc:Choice Requires="x14">
            <control shapeId="2344" r:id="rId261" name="Check Box 296">
              <controlPr defaultSize="0" autoFill="0" autoLine="0" autoPict="0">
                <anchor moveWithCells="1">
                  <from>
                    <xdr:col>18</xdr:col>
                    <xdr:colOff>200025</xdr:colOff>
                    <xdr:row>33</xdr:row>
                    <xdr:rowOff>161925</xdr:rowOff>
                  </from>
                  <to>
                    <xdr:col>18</xdr:col>
                    <xdr:colOff>390525</xdr:colOff>
                    <xdr:row>35</xdr:row>
                    <xdr:rowOff>0</xdr:rowOff>
                  </to>
                </anchor>
              </controlPr>
            </control>
          </mc:Choice>
        </mc:AlternateContent>
        <mc:AlternateContent xmlns:mc="http://schemas.openxmlformats.org/markup-compatibility/2006">
          <mc:Choice Requires="x14">
            <control shapeId="2345" r:id="rId262" name="Check Box 297">
              <controlPr defaultSize="0" autoFill="0" autoLine="0" autoPict="0">
                <anchor moveWithCells="1">
                  <from>
                    <xdr:col>19</xdr:col>
                    <xdr:colOff>200025</xdr:colOff>
                    <xdr:row>33</xdr:row>
                    <xdr:rowOff>161925</xdr:rowOff>
                  </from>
                  <to>
                    <xdr:col>19</xdr:col>
                    <xdr:colOff>390525</xdr:colOff>
                    <xdr:row>35</xdr:row>
                    <xdr:rowOff>0</xdr:rowOff>
                  </to>
                </anchor>
              </controlPr>
            </control>
          </mc:Choice>
        </mc:AlternateContent>
        <mc:AlternateContent xmlns:mc="http://schemas.openxmlformats.org/markup-compatibility/2006">
          <mc:Choice Requires="x14">
            <control shapeId="2346" r:id="rId263" name="Check Box 298">
              <controlPr defaultSize="0" autoFill="0" autoLine="0" autoPict="0">
                <anchor moveWithCells="1">
                  <from>
                    <xdr:col>20</xdr:col>
                    <xdr:colOff>200025</xdr:colOff>
                    <xdr:row>33</xdr:row>
                    <xdr:rowOff>161925</xdr:rowOff>
                  </from>
                  <to>
                    <xdr:col>20</xdr:col>
                    <xdr:colOff>390525</xdr:colOff>
                    <xdr:row>35</xdr:row>
                    <xdr:rowOff>0</xdr:rowOff>
                  </to>
                </anchor>
              </controlPr>
            </control>
          </mc:Choice>
        </mc:AlternateContent>
        <mc:AlternateContent xmlns:mc="http://schemas.openxmlformats.org/markup-compatibility/2006">
          <mc:Choice Requires="x14">
            <control shapeId="2347" r:id="rId264" name="Check Box 299">
              <controlPr defaultSize="0" autoFill="0" autoLine="0" autoPict="0">
                <anchor moveWithCells="1">
                  <from>
                    <xdr:col>16</xdr:col>
                    <xdr:colOff>276225</xdr:colOff>
                    <xdr:row>34</xdr:row>
                    <xdr:rowOff>161925</xdr:rowOff>
                  </from>
                  <to>
                    <xdr:col>16</xdr:col>
                    <xdr:colOff>485775</xdr:colOff>
                    <xdr:row>36</xdr:row>
                    <xdr:rowOff>0</xdr:rowOff>
                  </to>
                </anchor>
              </controlPr>
            </control>
          </mc:Choice>
        </mc:AlternateContent>
        <mc:AlternateContent xmlns:mc="http://schemas.openxmlformats.org/markup-compatibility/2006">
          <mc:Choice Requires="x14">
            <control shapeId="2348" r:id="rId265" name="Check Box 300">
              <controlPr defaultSize="0" autoFill="0" autoLine="0" autoPict="0">
                <anchor moveWithCells="1">
                  <from>
                    <xdr:col>17</xdr:col>
                    <xdr:colOff>200025</xdr:colOff>
                    <xdr:row>34</xdr:row>
                    <xdr:rowOff>161925</xdr:rowOff>
                  </from>
                  <to>
                    <xdr:col>17</xdr:col>
                    <xdr:colOff>390525</xdr:colOff>
                    <xdr:row>36</xdr:row>
                    <xdr:rowOff>0</xdr:rowOff>
                  </to>
                </anchor>
              </controlPr>
            </control>
          </mc:Choice>
        </mc:AlternateContent>
        <mc:AlternateContent xmlns:mc="http://schemas.openxmlformats.org/markup-compatibility/2006">
          <mc:Choice Requires="x14">
            <control shapeId="2349" r:id="rId266" name="Check Box 301">
              <controlPr defaultSize="0" autoFill="0" autoLine="0" autoPict="0">
                <anchor moveWithCells="1">
                  <from>
                    <xdr:col>18</xdr:col>
                    <xdr:colOff>200025</xdr:colOff>
                    <xdr:row>34</xdr:row>
                    <xdr:rowOff>161925</xdr:rowOff>
                  </from>
                  <to>
                    <xdr:col>18</xdr:col>
                    <xdr:colOff>390525</xdr:colOff>
                    <xdr:row>36</xdr:row>
                    <xdr:rowOff>0</xdr:rowOff>
                  </to>
                </anchor>
              </controlPr>
            </control>
          </mc:Choice>
        </mc:AlternateContent>
        <mc:AlternateContent xmlns:mc="http://schemas.openxmlformats.org/markup-compatibility/2006">
          <mc:Choice Requires="x14">
            <control shapeId="2350" r:id="rId267" name="Check Box 302">
              <controlPr defaultSize="0" autoFill="0" autoLine="0" autoPict="0">
                <anchor moveWithCells="1">
                  <from>
                    <xdr:col>19</xdr:col>
                    <xdr:colOff>200025</xdr:colOff>
                    <xdr:row>34</xdr:row>
                    <xdr:rowOff>161925</xdr:rowOff>
                  </from>
                  <to>
                    <xdr:col>19</xdr:col>
                    <xdr:colOff>390525</xdr:colOff>
                    <xdr:row>36</xdr:row>
                    <xdr:rowOff>0</xdr:rowOff>
                  </to>
                </anchor>
              </controlPr>
            </control>
          </mc:Choice>
        </mc:AlternateContent>
        <mc:AlternateContent xmlns:mc="http://schemas.openxmlformats.org/markup-compatibility/2006">
          <mc:Choice Requires="x14">
            <control shapeId="2351" r:id="rId268" name="Check Box 303">
              <controlPr defaultSize="0" autoFill="0" autoLine="0" autoPict="0">
                <anchor moveWithCells="1">
                  <from>
                    <xdr:col>20</xdr:col>
                    <xdr:colOff>200025</xdr:colOff>
                    <xdr:row>34</xdr:row>
                    <xdr:rowOff>161925</xdr:rowOff>
                  </from>
                  <to>
                    <xdr:col>20</xdr:col>
                    <xdr:colOff>390525</xdr:colOff>
                    <xdr:row>36</xdr:row>
                    <xdr:rowOff>0</xdr:rowOff>
                  </to>
                </anchor>
              </controlPr>
            </control>
          </mc:Choice>
        </mc:AlternateContent>
        <mc:AlternateContent xmlns:mc="http://schemas.openxmlformats.org/markup-compatibility/2006">
          <mc:Choice Requires="x14">
            <control shapeId="2352" r:id="rId269" name="Check Box 304">
              <controlPr defaultSize="0" autoFill="0" autoLine="0" autoPict="0">
                <anchor moveWithCells="1">
                  <from>
                    <xdr:col>16</xdr:col>
                    <xdr:colOff>276225</xdr:colOff>
                    <xdr:row>34</xdr:row>
                    <xdr:rowOff>161925</xdr:rowOff>
                  </from>
                  <to>
                    <xdr:col>16</xdr:col>
                    <xdr:colOff>485775</xdr:colOff>
                    <xdr:row>36</xdr:row>
                    <xdr:rowOff>0</xdr:rowOff>
                  </to>
                </anchor>
              </controlPr>
            </control>
          </mc:Choice>
        </mc:AlternateContent>
        <mc:AlternateContent xmlns:mc="http://schemas.openxmlformats.org/markup-compatibility/2006">
          <mc:Choice Requires="x14">
            <control shapeId="2353" r:id="rId270" name="Check Box 305">
              <controlPr defaultSize="0" autoFill="0" autoLine="0" autoPict="0">
                <anchor moveWithCells="1">
                  <from>
                    <xdr:col>17</xdr:col>
                    <xdr:colOff>200025</xdr:colOff>
                    <xdr:row>34</xdr:row>
                    <xdr:rowOff>161925</xdr:rowOff>
                  </from>
                  <to>
                    <xdr:col>17</xdr:col>
                    <xdr:colOff>390525</xdr:colOff>
                    <xdr:row>36</xdr:row>
                    <xdr:rowOff>0</xdr:rowOff>
                  </to>
                </anchor>
              </controlPr>
            </control>
          </mc:Choice>
        </mc:AlternateContent>
        <mc:AlternateContent xmlns:mc="http://schemas.openxmlformats.org/markup-compatibility/2006">
          <mc:Choice Requires="x14">
            <control shapeId="2354" r:id="rId271" name="Check Box 306">
              <controlPr defaultSize="0" autoFill="0" autoLine="0" autoPict="0">
                <anchor moveWithCells="1">
                  <from>
                    <xdr:col>18</xdr:col>
                    <xdr:colOff>200025</xdr:colOff>
                    <xdr:row>34</xdr:row>
                    <xdr:rowOff>161925</xdr:rowOff>
                  </from>
                  <to>
                    <xdr:col>18</xdr:col>
                    <xdr:colOff>390525</xdr:colOff>
                    <xdr:row>36</xdr:row>
                    <xdr:rowOff>0</xdr:rowOff>
                  </to>
                </anchor>
              </controlPr>
            </control>
          </mc:Choice>
        </mc:AlternateContent>
        <mc:AlternateContent xmlns:mc="http://schemas.openxmlformats.org/markup-compatibility/2006">
          <mc:Choice Requires="x14">
            <control shapeId="2355" r:id="rId272" name="Check Box 307">
              <controlPr defaultSize="0" autoFill="0" autoLine="0" autoPict="0">
                <anchor moveWithCells="1">
                  <from>
                    <xdr:col>19</xdr:col>
                    <xdr:colOff>200025</xdr:colOff>
                    <xdr:row>34</xdr:row>
                    <xdr:rowOff>161925</xdr:rowOff>
                  </from>
                  <to>
                    <xdr:col>19</xdr:col>
                    <xdr:colOff>390525</xdr:colOff>
                    <xdr:row>36</xdr:row>
                    <xdr:rowOff>0</xdr:rowOff>
                  </to>
                </anchor>
              </controlPr>
            </control>
          </mc:Choice>
        </mc:AlternateContent>
        <mc:AlternateContent xmlns:mc="http://schemas.openxmlformats.org/markup-compatibility/2006">
          <mc:Choice Requires="x14">
            <control shapeId="2356" r:id="rId273" name="Check Box 308">
              <controlPr defaultSize="0" autoFill="0" autoLine="0" autoPict="0">
                <anchor moveWithCells="1">
                  <from>
                    <xdr:col>20</xdr:col>
                    <xdr:colOff>200025</xdr:colOff>
                    <xdr:row>34</xdr:row>
                    <xdr:rowOff>161925</xdr:rowOff>
                  </from>
                  <to>
                    <xdr:col>20</xdr:col>
                    <xdr:colOff>390525</xdr:colOff>
                    <xdr:row>36</xdr:row>
                    <xdr:rowOff>0</xdr:rowOff>
                  </to>
                </anchor>
              </controlPr>
            </control>
          </mc:Choice>
        </mc:AlternateContent>
        <mc:AlternateContent xmlns:mc="http://schemas.openxmlformats.org/markup-compatibility/2006">
          <mc:Choice Requires="x14">
            <control shapeId="2357" r:id="rId274" name="Check Box 309">
              <controlPr defaultSize="0" autoFill="0" autoLine="0" autoPict="0">
                <anchor moveWithCells="1">
                  <from>
                    <xdr:col>16</xdr:col>
                    <xdr:colOff>276225</xdr:colOff>
                    <xdr:row>35</xdr:row>
                    <xdr:rowOff>161925</xdr:rowOff>
                  </from>
                  <to>
                    <xdr:col>16</xdr:col>
                    <xdr:colOff>485775</xdr:colOff>
                    <xdr:row>37</xdr:row>
                    <xdr:rowOff>0</xdr:rowOff>
                  </to>
                </anchor>
              </controlPr>
            </control>
          </mc:Choice>
        </mc:AlternateContent>
        <mc:AlternateContent xmlns:mc="http://schemas.openxmlformats.org/markup-compatibility/2006">
          <mc:Choice Requires="x14">
            <control shapeId="2358" r:id="rId275" name="Check Box 310">
              <controlPr defaultSize="0" autoFill="0" autoLine="0" autoPict="0">
                <anchor moveWithCells="1">
                  <from>
                    <xdr:col>17</xdr:col>
                    <xdr:colOff>200025</xdr:colOff>
                    <xdr:row>35</xdr:row>
                    <xdr:rowOff>161925</xdr:rowOff>
                  </from>
                  <to>
                    <xdr:col>17</xdr:col>
                    <xdr:colOff>390525</xdr:colOff>
                    <xdr:row>37</xdr:row>
                    <xdr:rowOff>0</xdr:rowOff>
                  </to>
                </anchor>
              </controlPr>
            </control>
          </mc:Choice>
        </mc:AlternateContent>
        <mc:AlternateContent xmlns:mc="http://schemas.openxmlformats.org/markup-compatibility/2006">
          <mc:Choice Requires="x14">
            <control shapeId="2359" r:id="rId276" name="Check Box 311">
              <controlPr defaultSize="0" autoFill="0" autoLine="0" autoPict="0">
                <anchor moveWithCells="1">
                  <from>
                    <xdr:col>18</xdr:col>
                    <xdr:colOff>200025</xdr:colOff>
                    <xdr:row>35</xdr:row>
                    <xdr:rowOff>161925</xdr:rowOff>
                  </from>
                  <to>
                    <xdr:col>18</xdr:col>
                    <xdr:colOff>390525</xdr:colOff>
                    <xdr:row>37</xdr:row>
                    <xdr:rowOff>0</xdr:rowOff>
                  </to>
                </anchor>
              </controlPr>
            </control>
          </mc:Choice>
        </mc:AlternateContent>
        <mc:AlternateContent xmlns:mc="http://schemas.openxmlformats.org/markup-compatibility/2006">
          <mc:Choice Requires="x14">
            <control shapeId="2360" r:id="rId277" name="Check Box 312">
              <controlPr defaultSize="0" autoFill="0" autoLine="0" autoPict="0">
                <anchor moveWithCells="1">
                  <from>
                    <xdr:col>19</xdr:col>
                    <xdr:colOff>200025</xdr:colOff>
                    <xdr:row>35</xdr:row>
                    <xdr:rowOff>161925</xdr:rowOff>
                  </from>
                  <to>
                    <xdr:col>19</xdr:col>
                    <xdr:colOff>390525</xdr:colOff>
                    <xdr:row>37</xdr:row>
                    <xdr:rowOff>0</xdr:rowOff>
                  </to>
                </anchor>
              </controlPr>
            </control>
          </mc:Choice>
        </mc:AlternateContent>
        <mc:AlternateContent xmlns:mc="http://schemas.openxmlformats.org/markup-compatibility/2006">
          <mc:Choice Requires="x14">
            <control shapeId="2361" r:id="rId278" name="Check Box 313">
              <controlPr defaultSize="0" autoFill="0" autoLine="0" autoPict="0">
                <anchor moveWithCells="1">
                  <from>
                    <xdr:col>20</xdr:col>
                    <xdr:colOff>200025</xdr:colOff>
                    <xdr:row>35</xdr:row>
                    <xdr:rowOff>161925</xdr:rowOff>
                  </from>
                  <to>
                    <xdr:col>20</xdr:col>
                    <xdr:colOff>390525</xdr:colOff>
                    <xdr:row>37</xdr:row>
                    <xdr:rowOff>0</xdr:rowOff>
                  </to>
                </anchor>
              </controlPr>
            </control>
          </mc:Choice>
        </mc:AlternateContent>
        <mc:AlternateContent xmlns:mc="http://schemas.openxmlformats.org/markup-compatibility/2006">
          <mc:Choice Requires="x14">
            <control shapeId="2362" r:id="rId279" name="Check Box 314">
              <controlPr defaultSize="0" autoFill="0" autoLine="0" autoPict="0">
                <anchor moveWithCells="1">
                  <from>
                    <xdr:col>16</xdr:col>
                    <xdr:colOff>276225</xdr:colOff>
                    <xdr:row>35</xdr:row>
                    <xdr:rowOff>161925</xdr:rowOff>
                  </from>
                  <to>
                    <xdr:col>16</xdr:col>
                    <xdr:colOff>485775</xdr:colOff>
                    <xdr:row>37</xdr:row>
                    <xdr:rowOff>0</xdr:rowOff>
                  </to>
                </anchor>
              </controlPr>
            </control>
          </mc:Choice>
        </mc:AlternateContent>
        <mc:AlternateContent xmlns:mc="http://schemas.openxmlformats.org/markup-compatibility/2006">
          <mc:Choice Requires="x14">
            <control shapeId="2363" r:id="rId280" name="Check Box 315">
              <controlPr defaultSize="0" autoFill="0" autoLine="0" autoPict="0">
                <anchor moveWithCells="1">
                  <from>
                    <xdr:col>17</xdr:col>
                    <xdr:colOff>200025</xdr:colOff>
                    <xdr:row>35</xdr:row>
                    <xdr:rowOff>161925</xdr:rowOff>
                  </from>
                  <to>
                    <xdr:col>17</xdr:col>
                    <xdr:colOff>390525</xdr:colOff>
                    <xdr:row>37</xdr:row>
                    <xdr:rowOff>0</xdr:rowOff>
                  </to>
                </anchor>
              </controlPr>
            </control>
          </mc:Choice>
        </mc:AlternateContent>
        <mc:AlternateContent xmlns:mc="http://schemas.openxmlformats.org/markup-compatibility/2006">
          <mc:Choice Requires="x14">
            <control shapeId="2364" r:id="rId281" name="Check Box 316">
              <controlPr defaultSize="0" autoFill="0" autoLine="0" autoPict="0">
                <anchor moveWithCells="1">
                  <from>
                    <xdr:col>18</xdr:col>
                    <xdr:colOff>200025</xdr:colOff>
                    <xdr:row>35</xdr:row>
                    <xdr:rowOff>161925</xdr:rowOff>
                  </from>
                  <to>
                    <xdr:col>18</xdr:col>
                    <xdr:colOff>390525</xdr:colOff>
                    <xdr:row>37</xdr:row>
                    <xdr:rowOff>0</xdr:rowOff>
                  </to>
                </anchor>
              </controlPr>
            </control>
          </mc:Choice>
        </mc:AlternateContent>
        <mc:AlternateContent xmlns:mc="http://schemas.openxmlformats.org/markup-compatibility/2006">
          <mc:Choice Requires="x14">
            <control shapeId="2365" r:id="rId282" name="Check Box 317">
              <controlPr defaultSize="0" autoFill="0" autoLine="0" autoPict="0">
                <anchor moveWithCells="1">
                  <from>
                    <xdr:col>19</xdr:col>
                    <xdr:colOff>200025</xdr:colOff>
                    <xdr:row>35</xdr:row>
                    <xdr:rowOff>161925</xdr:rowOff>
                  </from>
                  <to>
                    <xdr:col>19</xdr:col>
                    <xdr:colOff>390525</xdr:colOff>
                    <xdr:row>37</xdr:row>
                    <xdr:rowOff>0</xdr:rowOff>
                  </to>
                </anchor>
              </controlPr>
            </control>
          </mc:Choice>
        </mc:AlternateContent>
        <mc:AlternateContent xmlns:mc="http://schemas.openxmlformats.org/markup-compatibility/2006">
          <mc:Choice Requires="x14">
            <control shapeId="2366" r:id="rId283" name="Check Box 318">
              <controlPr defaultSize="0" autoFill="0" autoLine="0" autoPict="0">
                <anchor moveWithCells="1">
                  <from>
                    <xdr:col>20</xdr:col>
                    <xdr:colOff>200025</xdr:colOff>
                    <xdr:row>35</xdr:row>
                    <xdr:rowOff>161925</xdr:rowOff>
                  </from>
                  <to>
                    <xdr:col>20</xdr:col>
                    <xdr:colOff>390525</xdr:colOff>
                    <xdr:row>37</xdr:row>
                    <xdr:rowOff>0</xdr:rowOff>
                  </to>
                </anchor>
              </controlPr>
            </control>
          </mc:Choice>
        </mc:AlternateContent>
        <mc:AlternateContent xmlns:mc="http://schemas.openxmlformats.org/markup-compatibility/2006">
          <mc:Choice Requires="x14">
            <control shapeId="2367" r:id="rId284" name="Check Box 319">
              <controlPr defaultSize="0" autoFill="0" autoLine="0" autoPict="0">
                <anchor moveWithCells="1">
                  <from>
                    <xdr:col>16</xdr:col>
                    <xdr:colOff>276225</xdr:colOff>
                    <xdr:row>36</xdr:row>
                    <xdr:rowOff>161925</xdr:rowOff>
                  </from>
                  <to>
                    <xdr:col>16</xdr:col>
                    <xdr:colOff>485775</xdr:colOff>
                    <xdr:row>38</xdr:row>
                    <xdr:rowOff>0</xdr:rowOff>
                  </to>
                </anchor>
              </controlPr>
            </control>
          </mc:Choice>
        </mc:AlternateContent>
        <mc:AlternateContent xmlns:mc="http://schemas.openxmlformats.org/markup-compatibility/2006">
          <mc:Choice Requires="x14">
            <control shapeId="2368" r:id="rId285" name="Check Box 320">
              <controlPr defaultSize="0" autoFill="0" autoLine="0" autoPict="0">
                <anchor moveWithCells="1">
                  <from>
                    <xdr:col>17</xdr:col>
                    <xdr:colOff>200025</xdr:colOff>
                    <xdr:row>36</xdr:row>
                    <xdr:rowOff>161925</xdr:rowOff>
                  </from>
                  <to>
                    <xdr:col>17</xdr:col>
                    <xdr:colOff>390525</xdr:colOff>
                    <xdr:row>38</xdr:row>
                    <xdr:rowOff>0</xdr:rowOff>
                  </to>
                </anchor>
              </controlPr>
            </control>
          </mc:Choice>
        </mc:AlternateContent>
        <mc:AlternateContent xmlns:mc="http://schemas.openxmlformats.org/markup-compatibility/2006">
          <mc:Choice Requires="x14">
            <control shapeId="2369" r:id="rId286" name="Check Box 321">
              <controlPr defaultSize="0" autoFill="0" autoLine="0" autoPict="0">
                <anchor moveWithCells="1">
                  <from>
                    <xdr:col>18</xdr:col>
                    <xdr:colOff>200025</xdr:colOff>
                    <xdr:row>36</xdr:row>
                    <xdr:rowOff>161925</xdr:rowOff>
                  </from>
                  <to>
                    <xdr:col>18</xdr:col>
                    <xdr:colOff>390525</xdr:colOff>
                    <xdr:row>38</xdr:row>
                    <xdr:rowOff>0</xdr:rowOff>
                  </to>
                </anchor>
              </controlPr>
            </control>
          </mc:Choice>
        </mc:AlternateContent>
        <mc:AlternateContent xmlns:mc="http://schemas.openxmlformats.org/markup-compatibility/2006">
          <mc:Choice Requires="x14">
            <control shapeId="2370" r:id="rId287" name="Check Box 322">
              <controlPr defaultSize="0" autoFill="0" autoLine="0" autoPict="0">
                <anchor moveWithCells="1">
                  <from>
                    <xdr:col>19</xdr:col>
                    <xdr:colOff>200025</xdr:colOff>
                    <xdr:row>36</xdr:row>
                    <xdr:rowOff>161925</xdr:rowOff>
                  </from>
                  <to>
                    <xdr:col>19</xdr:col>
                    <xdr:colOff>390525</xdr:colOff>
                    <xdr:row>38</xdr:row>
                    <xdr:rowOff>0</xdr:rowOff>
                  </to>
                </anchor>
              </controlPr>
            </control>
          </mc:Choice>
        </mc:AlternateContent>
        <mc:AlternateContent xmlns:mc="http://schemas.openxmlformats.org/markup-compatibility/2006">
          <mc:Choice Requires="x14">
            <control shapeId="2371" r:id="rId288" name="Check Box 323">
              <controlPr defaultSize="0" autoFill="0" autoLine="0" autoPict="0">
                <anchor moveWithCells="1">
                  <from>
                    <xdr:col>20</xdr:col>
                    <xdr:colOff>200025</xdr:colOff>
                    <xdr:row>36</xdr:row>
                    <xdr:rowOff>161925</xdr:rowOff>
                  </from>
                  <to>
                    <xdr:col>20</xdr:col>
                    <xdr:colOff>390525</xdr:colOff>
                    <xdr:row>38</xdr:row>
                    <xdr:rowOff>0</xdr:rowOff>
                  </to>
                </anchor>
              </controlPr>
            </control>
          </mc:Choice>
        </mc:AlternateContent>
        <mc:AlternateContent xmlns:mc="http://schemas.openxmlformats.org/markup-compatibility/2006">
          <mc:Choice Requires="x14">
            <control shapeId="2372" r:id="rId289" name="Check Box 324">
              <controlPr defaultSize="0" autoFill="0" autoLine="0" autoPict="0">
                <anchor moveWithCells="1">
                  <from>
                    <xdr:col>16</xdr:col>
                    <xdr:colOff>276225</xdr:colOff>
                    <xdr:row>36</xdr:row>
                    <xdr:rowOff>161925</xdr:rowOff>
                  </from>
                  <to>
                    <xdr:col>16</xdr:col>
                    <xdr:colOff>485775</xdr:colOff>
                    <xdr:row>38</xdr:row>
                    <xdr:rowOff>0</xdr:rowOff>
                  </to>
                </anchor>
              </controlPr>
            </control>
          </mc:Choice>
        </mc:AlternateContent>
        <mc:AlternateContent xmlns:mc="http://schemas.openxmlformats.org/markup-compatibility/2006">
          <mc:Choice Requires="x14">
            <control shapeId="2373" r:id="rId290" name="Check Box 325">
              <controlPr defaultSize="0" autoFill="0" autoLine="0" autoPict="0">
                <anchor moveWithCells="1">
                  <from>
                    <xdr:col>17</xdr:col>
                    <xdr:colOff>200025</xdr:colOff>
                    <xdr:row>36</xdr:row>
                    <xdr:rowOff>161925</xdr:rowOff>
                  </from>
                  <to>
                    <xdr:col>17</xdr:col>
                    <xdr:colOff>390525</xdr:colOff>
                    <xdr:row>38</xdr:row>
                    <xdr:rowOff>0</xdr:rowOff>
                  </to>
                </anchor>
              </controlPr>
            </control>
          </mc:Choice>
        </mc:AlternateContent>
        <mc:AlternateContent xmlns:mc="http://schemas.openxmlformats.org/markup-compatibility/2006">
          <mc:Choice Requires="x14">
            <control shapeId="2374" r:id="rId291" name="Check Box 326">
              <controlPr defaultSize="0" autoFill="0" autoLine="0" autoPict="0">
                <anchor moveWithCells="1">
                  <from>
                    <xdr:col>18</xdr:col>
                    <xdr:colOff>200025</xdr:colOff>
                    <xdr:row>36</xdr:row>
                    <xdr:rowOff>161925</xdr:rowOff>
                  </from>
                  <to>
                    <xdr:col>18</xdr:col>
                    <xdr:colOff>390525</xdr:colOff>
                    <xdr:row>38</xdr:row>
                    <xdr:rowOff>0</xdr:rowOff>
                  </to>
                </anchor>
              </controlPr>
            </control>
          </mc:Choice>
        </mc:AlternateContent>
        <mc:AlternateContent xmlns:mc="http://schemas.openxmlformats.org/markup-compatibility/2006">
          <mc:Choice Requires="x14">
            <control shapeId="2375" r:id="rId292" name="Check Box 327">
              <controlPr defaultSize="0" autoFill="0" autoLine="0" autoPict="0">
                <anchor moveWithCells="1">
                  <from>
                    <xdr:col>19</xdr:col>
                    <xdr:colOff>200025</xdr:colOff>
                    <xdr:row>36</xdr:row>
                    <xdr:rowOff>161925</xdr:rowOff>
                  </from>
                  <to>
                    <xdr:col>19</xdr:col>
                    <xdr:colOff>390525</xdr:colOff>
                    <xdr:row>38</xdr:row>
                    <xdr:rowOff>0</xdr:rowOff>
                  </to>
                </anchor>
              </controlPr>
            </control>
          </mc:Choice>
        </mc:AlternateContent>
        <mc:AlternateContent xmlns:mc="http://schemas.openxmlformats.org/markup-compatibility/2006">
          <mc:Choice Requires="x14">
            <control shapeId="2376" r:id="rId293" name="Check Box 328">
              <controlPr defaultSize="0" autoFill="0" autoLine="0" autoPict="0">
                <anchor moveWithCells="1">
                  <from>
                    <xdr:col>20</xdr:col>
                    <xdr:colOff>200025</xdr:colOff>
                    <xdr:row>36</xdr:row>
                    <xdr:rowOff>161925</xdr:rowOff>
                  </from>
                  <to>
                    <xdr:col>20</xdr:col>
                    <xdr:colOff>390525</xdr:colOff>
                    <xdr:row>38</xdr:row>
                    <xdr:rowOff>0</xdr:rowOff>
                  </to>
                </anchor>
              </controlPr>
            </control>
          </mc:Choice>
        </mc:AlternateContent>
        <mc:AlternateContent xmlns:mc="http://schemas.openxmlformats.org/markup-compatibility/2006">
          <mc:Choice Requires="x14">
            <control shapeId="2377" r:id="rId294" name="Check Box 329">
              <controlPr defaultSize="0" autoFill="0" autoLine="0" autoPict="0">
                <anchor moveWithCells="1">
                  <from>
                    <xdr:col>16</xdr:col>
                    <xdr:colOff>276225</xdr:colOff>
                    <xdr:row>37</xdr:row>
                    <xdr:rowOff>161925</xdr:rowOff>
                  </from>
                  <to>
                    <xdr:col>16</xdr:col>
                    <xdr:colOff>485775</xdr:colOff>
                    <xdr:row>39</xdr:row>
                    <xdr:rowOff>0</xdr:rowOff>
                  </to>
                </anchor>
              </controlPr>
            </control>
          </mc:Choice>
        </mc:AlternateContent>
        <mc:AlternateContent xmlns:mc="http://schemas.openxmlformats.org/markup-compatibility/2006">
          <mc:Choice Requires="x14">
            <control shapeId="2378" r:id="rId295" name="Check Box 330">
              <controlPr defaultSize="0" autoFill="0" autoLine="0" autoPict="0">
                <anchor moveWithCells="1">
                  <from>
                    <xdr:col>17</xdr:col>
                    <xdr:colOff>200025</xdr:colOff>
                    <xdr:row>37</xdr:row>
                    <xdr:rowOff>161925</xdr:rowOff>
                  </from>
                  <to>
                    <xdr:col>17</xdr:col>
                    <xdr:colOff>390525</xdr:colOff>
                    <xdr:row>39</xdr:row>
                    <xdr:rowOff>0</xdr:rowOff>
                  </to>
                </anchor>
              </controlPr>
            </control>
          </mc:Choice>
        </mc:AlternateContent>
        <mc:AlternateContent xmlns:mc="http://schemas.openxmlformats.org/markup-compatibility/2006">
          <mc:Choice Requires="x14">
            <control shapeId="2379" r:id="rId296" name="Check Box 331">
              <controlPr defaultSize="0" autoFill="0" autoLine="0" autoPict="0">
                <anchor moveWithCells="1">
                  <from>
                    <xdr:col>18</xdr:col>
                    <xdr:colOff>200025</xdr:colOff>
                    <xdr:row>37</xdr:row>
                    <xdr:rowOff>161925</xdr:rowOff>
                  </from>
                  <to>
                    <xdr:col>18</xdr:col>
                    <xdr:colOff>390525</xdr:colOff>
                    <xdr:row>39</xdr:row>
                    <xdr:rowOff>0</xdr:rowOff>
                  </to>
                </anchor>
              </controlPr>
            </control>
          </mc:Choice>
        </mc:AlternateContent>
        <mc:AlternateContent xmlns:mc="http://schemas.openxmlformats.org/markup-compatibility/2006">
          <mc:Choice Requires="x14">
            <control shapeId="2380" r:id="rId297" name="Check Box 332">
              <controlPr defaultSize="0" autoFill="0" autoLine="0" autoPict="0">
                <anchor moveWithCells="1">
                  <from>
                    <xdr:col>19</xdr:col>
                    <xdr:colOff>200025</xdr:colOff>
                    <xdr:row>37</xdr:row>
                    <xdr:rowOff>161925</xdr:rowOff>
                  </from>
                  <to>
                    <xdr:col>19</xdr:col>
                    <xdr:colOff>390525</xdr:colOff>
                    <xdr:row>39</xdr:row>
                    <xdr:rowOff>0</xdr:rowOff>
                  </to>
                </anchor>
              </controlPr>
            </control>
          </mc:Choice>
        </mc:AlternateContent>
        <mc:AlternateContent xmlns:mc="http://schemas.openxmlformats.org/markup-compatibility/2006">
          <mc:Choice Requires="x14">
            <control shapeId="2381" r:id="rId298" name="Check Box 333">
              <controlPr defaultSize="0" autoFill="0" autoLine="0" autoPict="0">
                <anchor moveWithCells="1">
                  <from>
                    <xdr:col>20</xdr:col>
                    <xdr:colOff>200025</xdr:colOff>
                    <xdr:row>37</xdr:row>
                    <xdr:rowOff>161925</xdr:rowOff>
                  </from>
                  <to>
                    <xdr:col>20</xdr:col>
                    <xdr:colOff>390525</xdr:colOff>
                    <xdr:row>39</xdr:row>
                    <xdr:rowOff>0</xdr:rowOff>
                  </to>
                </anchor>
              </controlPr>
            </control>
          </mc:Choice>
        </mc:AlternateContent>
        <mc:AlternateContent xmlns:mc="http://schemas.openxmlformats.org/markup-compatibility/2006">
          <mc:Choice Requires="x14">
            <control shapeId="2382" r:id="rId299" name="Check Box 334">
              <controlPr defaultSize="0" autoFill="0" autoLine="0" autoPict="0">
                <anchor moveWithCells="1">
                  <from>
                    <xdr:col>16</xdr:col>
                    <xdr:colOff>276225</xdr:colOff>
                    <xdr:row>37</xdr:row>
                    <xdr:rowOff>161925</xdr:rowOff>
                  </from>
                  <to>
                    <xdr:col>16</xdr:col>
                    <xdr:colOff>485775</xdr:colOff>
                    <xdr:row>39</xdr:row>
                    <xdr:rowOff>0</xdr:rowOff>
                  </to>
                </anchor>
              </controlPr>
            </control>
          </mc:Choice>
        </mc:AlternateContent>
        <mc:AlternateContent xmlns:mc="http://schemas.openxmlformats.org/markup-compatibility/2006">
          <mc:Choice Requires="x14">
            <control shapeId="2383" r:id="rId300" name="Check Box 335">
              <controlPr defaultSize="0" autoFill="0" autoLine="0" autoPict="0">
                <anchor moveWithCells="1">
                  <from>
                    <xdr:col>17</xdr:col>
                    <xdr:colOff>200025</xdr:colOff>
                    <xdr:row>37</xdr:row>
                    <xdr:rowOff>161925</xdr:rowOff>
                  </from>
                  <to>
                    <xdr:col>17</xdr:col>
                    <xdr:colOff>390525</xdr:colOff>
                    <xdr:row>39</xdr:row>
                    <xdr:rowOff>0</xdr:rowOff>
                  </to>
                </anchor>
              </controlPr>
            </control>
          </mc:Choice>
        </mc:AlternateContent>
        <mc:AlternateContent xmlns:mc="http://schemas.openxmlformats.org/markup-compatibility/2006">
          <mc:Choice Requires="x14">
            <control shapeId="2384" r:id="rId301" name="Check Box 336">
              <controlPr defaultSize="0" autoFill="0" autoLine="0" autoPict="0">
                <anchor moveWithCells="1">
                  <from>
                    <xdr:col>18</xdr:col>
                    <xdr:colOff>200025</xdr:colOff>
                    <xdr:row>37</xdr:row>
                    <xdr:rowOff>161925</xdr:rowOff>
                  </from>
                  <to>
                    <xdr:col>18</xdr:col>
                    <xdr:colOff>390525</xdr:colOff>
                    <xdr:row>39</xdr:row>
                    <xdr:rowOff>0</xdr:rowOff>
                  </to>
                </anchor>
              </controlPr>
            </control>
          </mc:Choice>
        </mc:AlternateContent>
        <mc:AlternateContent xmlns:mc="http://schemas.openxmlformats.org/markup-compatibility/2006">
          <mc:Choice Requires="x14">
            <control shapeId="2385" r:id="rId302" name="Check Box 337">
              <controlPr defaultSize="0" autoFill="0" autoLine="0" autoPict="0">
                <anchor moveWithCells="1">
                  <from>
                    <xdr:col>19</xdr:col>
                    <xdr:colOff>200025</xdr:colOff>
                    <xdr:row>37</xdr:row>
                    <xdr:rowOff>161925</xdr:rowOff>
                  </from>
                  <to>
                    <xdr:col>19</xdr:col>
                    <xdr:colOff>390525</xdr:colOff>
                    <xdr:row>39</xdr:row>
                    <xdr:rowOff>0</xdr:rowOff>
                  </to>
                </anchor>
              </controlPr>
            </control>
          </mc:Choice>
        </mc:AlternateContent>
        <mc:AlternateContent xmlns:mc="http://schemas.openxmlformats.org/markup-compatibility/2006">
          <mc:Choice Requires="x14">
            <control shapeId="2386" r:id="rId303" name="Check Box 338">
              <controlPr defaultSize="0" autoFill="0" autoLine="0" autoPict="0">
                <anchor moveWithCells="1">
                  <from>
                    <xdr:col>20</xdr:col>
                    <xdr:colOff>200025</xdr:colOff>
                    <xdr:row>37</xdr:row>
                    <xdr:rowOff>161925</xdr:rowOff>
                  </from>
                  <to>
                    <xdr:col>20</xdr:col>
                    <xdr:colOff>390525</xdr:colOff>
                    <xdr:row>39</xdr:row>
                    <xdr:rowOff>0</xdr:rowOff>
                  </to>
                </anchor>
              </controlPr>
            </control>
          </mc:Choice>
        </mc:AlternateContent>
        <mc:AlternateContent xmlns:mc="http://schemas.openxmlformats.org/markup-compatibility/2006">
          <mc:Choice Requires="x14">
            <control shapeId="2387" r:id="rId304" name="Check Box 339">
              <controlPr defaultSize="0" autoFill="0" autoLine="0" autoPict="0">
                <anchor moveWithCells="1">
                  <from>
                    <xdr:col>16</xdr:col>
                    <xdr:colOff>276225</xdr:colOff>
                    <xdr:row>38</xdr:row>
                    <xdr:rowOff>161925</xdr:rowOff>
                  </from>
                  <to>
                    <xdr:col>16</xdr:col>
                    <xdr:colOff>485775</xdr:colOff>
                    <xdr:row>40</xdr:row>
                    <xdr:rowOff>0</xdr:rowOff>
                  </to>
                </anchor>
              </controlPr>
            </control>
          </mc:Choice>
        </mc:AlternateContent>
        <mc:AlternateContent xmlns:mc="http://schemas.openxmlformats.org/markup-compatibility/2006">
          <mc:Choice Requires="x14">
            <control shapeId="2388" r:id="rId305" name="Check Box 340">
              <controlPr defaultSize="0" autoFill="0" autoLine="0" autoPict="0">
                <anchor moveWithCells="1">
                  <from>
                    <xdr:col>17</xdr:col>
                    <xdr:colOff>200025</xdr:colOff>
                    <xdr:row>38</xdr:row>
                    <xdr:rowOff>161925</xdr:rowOff>
                  </from>
                  <to>
                    <xdr:col>17</xdr:col>
                    <xdr:colOff>390525</xdr:colOff>
                    <xdr:row>40</xdr:row>
                    <xdr:rowOff>0</xdr:rowOff>
                  </to>
                </anchor>
              </controlPr>
            </control>
          </mc:Choice>
        </mc:AlternateContent>
        <mc:AlternateContent xmlns:mc="http://schemas.openxmlformats.org/markup-compatibility/2006">
          <mc:Choice Requires="x14">
            <control shapeId="2389" r:id="rId306" name="Check Box 341">
              <controlPr defaultSize="0" autoFill="0" autoLine="0" autoPict="0">
                <anchor moveWithCells="1">
                  <from>
                    <xdr:col>18</xdr:col>
                    <xdr:colOff>200025</xdr:colOff>
                    <xdr:row>38</xdr:row>
                    <xdr:rowOff>161925</xdr:rowOff>
                  </from>
                  <to>
                    <xdr:col>18</xdr:col>
                    <xdr:colOff>390525</xdr:colOff>
                    <xdr:row>40</xdr:row>
                    <xdr:rowOff>0</xdr:rowOff>
                  </to>
                </anchor>
              </controlPr>
            </control>
          </mc:Choice>
        </mc:AlternateContent>
        <mc:AlternateContent xmlns:mc="http://schemas.openxmlformats.org/markup-compatibility/2006">
          <mc:Choice Requires="x14">
            <control shapeId="2390" r:id="rId307" name="Check Box 342">
              <controlPr defaultSize="0" autoFill="0" autoLine="0" autoPict="0">
                <anchor moveWithCells="1">
                  <from>
                    <xdr:col>19</xdr:col>
                    <xdr:colOff>200025</xdr:colOff>
                    <xdr:row>38</xdr:row>
                    <xdr:rowOff>161925</xdr:rowOff>
                  </from>
                  <to>
                    <xdr:col>19</xdr:col>
                    <xdr:colOff>390525</xdr:colOff>
                    <xdr:row>40</xdr:row>
                    <xdr:rowOff>0</xdr:rowOff>
                  </to>
                </anchor>
              </controlPr>
            </control>
          </mc:Choice>
        </mc:AlternateContent>
        <mc:AlternateContent xmlns:mc="http://schemas.openxmlformats.org/markup-compatibility/2006">
          <mc:Choice Requires="x14">
            <control shapeId="2391" r:id="rId308" name="Check Box 343">
              <controlPr defaultSize="0" autoFill="0" autoLine="0" autoPict="0">
                <anchor moveWithCells="1">
                  <from>
                    <xdr:col>20</xdr:col>
                    <xdr:colOff>200025</xdr:colOff>
                    <xdr:row>38</xdr:row>
                    <xdr:rowOff>161925</xdr:rowOff>
                  </from>
                  <to>
                    <xdr:col>20</xdr:col>
                    <xdr:colOff>390525</xdr:colOff>
                    <xdr:row>40</xdr:row>
                    <xdr:rowOff>0</xdr:rowOff>
                  </to>
                </anchor>
              </controlPr>
            </control>
          </mc:Choice>
        </mc:AlternateContent>
        <mc:AlternateContent xmlns:mc="http://schemas.openxmlformats.org/markup-compatibility/2006">
          <mc:Choice Requires="x14">
            <control shapeId="2392" r:id="rId309" name="Check Box 344">
              <controlPr defaultSize="0" autoFill="0" autoLine="0" autoPict="0">
                <anchor moveWithCells="1">
                  <from>
                    <xdr:col>16</xdr:col>
                    <xdr:colOff>276225</xdr:colOff>
                    <xdr:row>38</xdr:row>
                    <xdr:rowOff>161925</xdr:rowOff>
                  </from>
                  <to>
                    <xdr:col>16</xdr:col>
                    <xdr:colOff>485775</xdr:colOff>
                    <xdr:row>40</xdr:row>
                    <xdr:rowOff>0</xdr:rowOff>
                  </to>
                </anchor>
              </controlPr>
            </control>
          </mc:Choice>
        </mc:AlternateContent>
        <mc:AlternateContent xmlns:mc="http://schemas.openxmlformats.org/markup-compatibility/2006">
          <mc:Choice Requires="x14">
            <control shapeId="2393" r:id="rId310" name="Check Box 345">
              <controlPr defaultSize="0" autoFill="0" autoLine="0" autoPict="0">
                <anchor moveWithCells="1">
                  <from>
                    <xdr:col>17</xdr:col>
                    <xdr:colOff>200025</xdr:colOff>
                    <xdr:row>38</xdr:row>
                    <xdr:rowOff>161925</xdr:rowOff>
                  </from>
                  <to>
                    <xdr:col>17</xdr:col>
                    <xdr:colOff>390525</xdr:colOff>
                    <xdr:row>40</xdr:row>
                    <xdr:rowOff>0</xdr:rowOff>
                  </to>
                </anchor>
              </controlPr>
            </control>
          </mc:Choice>
        </mc:AlternateContent>
        <mc:AlternateContent xmlns:mc="http://schemas.openxmlformats.org/markup-compatibility/2006">
          <mc:Choice Requires="x14">
            <control shapeId="2394" r:id="rId311" name="Check Box 346">
              <controlPr defaultSize="0" autoFill="0" autoLine="0" autoPict="0">
                <anchor moveWithCells="1">
                  <from>
                    <xdr:col>18</xdr:col>
                    <xdr:colOff>200025</xdr:colOff>
                    <xdr:row>38</xdr:row>
                    <xdr:rowOff>161925</xdr:rowOff>
                  </from>
                  <to>
                    <xdr:col>18</xdr:col>
                    <xdr:colOff>390525</xdr:colOff>
                    <xdr:row>40</xdr:row>
                    <xdr:rowOff>0</xdr:rowOff>
                  </to>
                </anchor>
              </controlPr>
            </control>
          </mc:Choice>
        </mc:AlternateContent>
        <mc:AlternateContent xmlns:mc="http://schemas.openxmlformats.org/markup-compatibility/2006">
          <mc:Choice Requires="x14">
            <control shapeId="2395" r:id="rId312" name="Check Box 347">
              <controlPr defaultSize="0" autoFill="0" autoLine="0" autoPict="0">
                <anchor moveWithCells="1">
                  <from>
                    <xdr:col>19</xdr:col>
                    <xdr:colOff>200025</xdr:colOff>
                    <xdr:row>38</xdr:row>
                    <xdr:rowOff>161925</xdr:rowOff>
                  </from>
                  <to>
                    <xdr:col>19</xdr:col>
                    <xdr:colOff>390525</xdr:colOff>
                    <xdr:row>40</xdr:row>
                    <xdr:rowOff>0</xdr:rowOff>
                  </to>
                </anchor>
              </controlPr>
            </control>
          </mc:Choice>
        </mc:AlternateContent>
        <mc:AlternateContent xmlns:mc="http://schemas.openxmlformats.org/markup-compatibility/2006">
          <mc:Choice Requires="x14">
            <control shapeId="2396" r:id="rId313" name="Check Box 348">
              <controlPr defaultSize="0" autoFill="0" autoLine="0" autoPict="0">
                <anchor moveWithCells="1">
                  <from>
                    <xdr:col>20</xdr:col>
                    <xdr:colOff>200025</xdr:colOff>
                    <xdr:row>38</xdr:row>
                    <xdr:rowOff>161925</xdr:rowOff>
                  </from>
                  <to>
                    <xdr:col>20</xdr:col>
                    <xdr:colOff>390525</xdr:colOff>
                    <xdr:row>40</xdr:row>
                    <xdr:rowOff>0</xdr:rowOff>
                  </to>
                </anchor>
              </controlPr>
            </control>
          </mc:Choice>
        </mc:AlternateContent>
        <mc:AlternateContent xmlns:mc="http://schemas.openxmlformats.org/markup-compatibility/2006">
          <mc:Choice Requires="x14">
            <control shapeId="2397" r:id="rId314" name="Check Box 349">
              <controlPr defaultSize="0" autoFill="0" autoLine="0" autoPict="0">
                <anchor moveWithCells="1">
                  <from>
                    <xdr:col>16</xdr:col>
                    <xdr:colOff>276225</xdr:colOff>
                    <xdr:row>39</xdr:row>
                    <xdr:rowOff>161925</xdr:rowOff>
                  </from>
                  <to>
                    <xdr:col>16</xdr:col>
                    <xdr:colOff>485775</xdr:colOff>
                    <xdr:row>41</xdr:row>
                    <xdr:rowOff>0</xdr:rowOff>
                  </to>
                </anchor>
              </controlPr>
            </control>
          </mc:Choice>
        </mc:AlternateContent>
        <mc:AlternateContent xmlns:mc="http://schemas.openxmlformats.org/markup-compatibility/2006">
          <mc:Choice Requires="x14">
            <control shapeId="2398" r:id="rId315" name="Check Box 350">
              <controlPr defaultSize="0" autoFill="0" autoLine="0" autoPict="0">
                <anchor moveWithCells="1">
                  <from>
                    <xdr:col>17</xdr:col>
                    <xdr:colOff>200025</xdr:colOff>
                    <xdr:row>39</xdr:row>
                    <xdr:rowOff>161925</xdr:rowOff>
                  </from>
                  <to>
                    <xdr:col>17</xdr:col>
                    <xdr:colOff>390525</xdr:colOff>
                    <xdr:row>41</xdr:row>
                    <xdr:rowOff>0</xdr:rowOff>
                  </to>
                </anchor>
              </controlPr>
            </control>
          </mc:Choice>
        </mc:AlternateContent>
        <mc:AlternateContent xmlns:mc="http://schemas.openxmlformats.org/markup-compatibility/2006">
          <mc:Choice Requires="x14">
            <control shapeId="2399" r:id="rId316" name="Check Box 351">
              <controlPr defaultSize="0" autoFill="0" autoLine="0" autoPict="0">
                <anchor moveWithCells="1">
                  <from>
                    <xdr:col>18</xdr:col>
                    <xdr:colOff>200025</xdr:colOff>
                    <xdr:row>39</xdr:row>
                    <xdr:rowOff>161925</xdr:rowOff>
                  </from>
                  <to>
                    <xdr:col>18</xdr:col>
                    <xdr:colOff>390525</xdr:colOff>
                    <xdr:row>41</xdr:row>
                    <xdr:rowOff>0</xdr:rowOff>
                  </to>
                </anchor>
              </controlPr>
            </control>
          </mc:Choice>
        </mc:AlternateContent>
        <mc:AlternateContent xmlns:mc="http://schemas.openxmlformats.org/markup-compatibility/2006">
          <mc:Choice Requires="x14">
            <control shapeId="2400" r:id="rId317" name="Check Box 352">
              <controlPr defaultSize="0" autoFill="0" autoLine="0" autoPict="0">
                <anchor moveWithCells="1">
                  <from>
                    <xdr:col>19</xdr:col>
                    <xdr:colOff>200025</xdr:colOff>
                    <xdr:row>39</xdr:row>
                    <xdr:rowOff>161925</xdr:rowOff>
                  </from>
                  <to>
                    <xdr:col>19</xdr:col>
                    <xdr:colOff>390525</xdr:colOff>
                    <xdr:row>41</xdr:row>
                    <xdr:rowOff>0</xdr:rowOff>
                  </to>
                </anchor>
              </controlPr>
            </control>
          </mc:Choice>
        </mc:AlternateContent>
        <mc:AlternateContent xmlns:mc="http://schemas.openxmlformats.org/markup-compatibility/2006">
          <mc:Choice Requires="x14">
            <control shapeId="2401" r:id="rId318" name="Check Box 353">
              <controlPr defaultSize="0" autoFill="0" autoLine="0" autoPict="0">
                <anchor moveWithCells="1">
                  <from>
                    <xdr:col>20</xdr:col>
                    <xdr:colOff>200025</xdr:colOff>
                    <xdr:row>39</xdr:row>
                    <xdr:rowOff>161925</xdr:rowOff>
                  </from>
                  <to>
                    <xdr:col>20</xdr:col>
                    <xdr:colOff>390525</xdr:colOff>
                    <xdr:row>41</xdr:row>
                    <xdr:rowOff>0</xdr:rowOff>
                  </to>
                </anchor>
              </controlPr>
            </control>
          </mc:Choice>
        </mc:AlternateContent>
        <mc:AlternateContent xmlns:mc="http://schemas.openxmlformats.org/markup-compatibility/2006">
          <mc:Choice Requires="x14">
            <control shapeId="2402" r:id="rId319" name="Check Box 354">
              <controlPr defaultSize="0" autoFill="0" autoLine="0" autoPict="0">
                <anchor moveWithCells="1">
                  <from>
                    <xdr:col>16</xdr:col>
                    <xdr:colOff>276225</xdr:colOff>
                    <xdr:row>39</xdr:row>
                    <xdr:rowOff>161925</xdr:rowOff>
                  </from>
                  <to>
                    <xdr:col>16</xdr:col>
                    <xdr:colOff>485775</xdr:colOff>
                    <xdr:row>41</xdr:row>
                    <xdr:rowOff>0</xdr:rowOff>
                  </to>
                </anchor>
              </controlPr>
            </control>
          </mc:Choice>
        </mc:AlternateContent>
        <mc:AlternateContent xmlns:mc="http://schemas.openxmlformats.org/markup-compatibility/2006">
          <mc:Choice Requires="x14">
            <control shapeId="2403" r:id="rId320" name="Check Box 355">
              <controlPr defaultSize="0" autoFill="0" autoLine="0" autoPict="0">
                <anchor moveWithCells="1">
                  <from>
                    <xdr:col>17</xdr:col>
                    <xdr:colOff>200025</xdr:colOff>
                    <xdr:row>39</xdr:row>
                    <xdr:rowOff>161925</xdr:rowOff>
                  </from>
                  <to>
                    <xdr:col>17</xdr:col>
                    <xdr:colOff>390525</xdr:colOff>
                    <xdr:row>41</xdr:row>
                    <xdr:rowOff>0</xdr:rowOff>
                  </to>
                </anchor>
              </controlPr>
            </control>
          </mc:Choice>
        </mc:AlternateContent>
        <mc:AlternateContent xmlns:mc="http://schemas.openxmlformats.org/markup-compatibility/2006">
          <mc:Choice Requires="x14">
            <control shapeId="2404" r:id="rId321" name="Check Box 356">
              <controlPr defaultSize="0" autoFill="0" autoLine="0" autoPict="0">
                <anchor moveWithCells="1">
                  <from>
                    <xdr:col>18</xdr:col>
                    <xdr:colOff>200025</xdr:colOff>
                    <xdr:row>39</xdr:row>
                    <xdr:rowOff>161925</xdr:rowOff>
                  </from>
                  <to>
                    <xdr:col>18</xdr:col>
                    <xdr:colOff>390525</xdr:colOff>
                    <xdr:row>41</xdr:row>
                    <xdr:rowOff>0</xdr:rowOff>
                  </to>
                </anchor>
              </controlPr>
            </control>
          </mc:Choice>
        </mc:AlternateContent>
        <mc:AlternateContent xmlns:mc="http://schemas.openxmlformats.org/markup-compatibility/2006">
          <mc:Choice Requires="x14">
            <control shapeId="2405" r:id="rId322" name="Check Box 357">
              <controlPr defaultSize="0" autoFill="0" autoLine="0" autoPict="0">
                <anchor moveWithCells="1">
                  <from>
                    <xdr:col>19</xdr:col>
                    <xdr:colOff>200025</xdr:colOff>
                    <xdr:row>39</xdr:row>
                    <xdr:rowOff>161925</xdr:rowOff>
                  </from>
                  <to>
                    <xdr:col>19</xdr:col>
                    <xdr:colOff>390525</xdr:colOff>
                    <xdr:row>41</xdr:row>
                    <xdr:rowOff>0</xdr:rowOff>
                  </to>
                </anchor>
              </controlPr>
            </control>
          </mc:Choice>
        </mc:AlternateContent>
        <mc:AlternateContent xmlns:mc="http://schemas.openxmlformats.org/markup-compatibility/2006">
          <mc:Choice Requires="x14">
            <control shapeId="2406" r:id="rId323" name="Check Box 358">
              <controlPr defaultSize="0" autoFill="0" autoLine="0" autoPict="0">
                <anchor moveWithCells="1">
                  <from>
                    <xdr:col>20</xdr:col>
                    <xdr:colOff>200025</xdr:colOff>
                    <xdr:row>39</xdr:row>
                    <xdr:rowOff>161925</xdr:rowOff>
                  </from>
                  <to>
                    <xdr:col>20</xdr:col>
                    <xdr:colOff>390525</xdr:colOff>
                    <xdr:row>41</xdr:row>
                    <xdr:rowOff>0</xdr:rowOff>
                  </to>
                </anchor>
              </controlPr>
            </control>
          </mc:Choice>
        </mc:AlternateContent>
        <mc:AlternateContent xmlns:mc="http://schemas.openxmlformats.org/markup-compatibility/2006">
          <mc:Choice Requires="x14">
            <control shapeId="2407" r:id="rId324" name="Check Box 359">
              <controlPr defaultSize="0" autoFill="0" autoLine="0" autoPict="0">
                <anchor moveWithCells="1">
                  <from>
                    <xdr:col>16</xdr:col>
                    <xdr:colOff>276225</xdr:colOff>
                    <xdr:row>40</xdr:row>
                    <xdr:rowOff>161925</xdr:rowOff>
                  </from>
                  <to>
                    <xdr:col>16</xdr:col>
                    <xdr:colOff>485775</xdr:colOff>
                    <xdr:row>42</xdr:row>
                    <xdr:rowOff>0</xdr:rowOff>
                  </to>
                </anchor>
              </controlPr>
            </control>
          </mc:Choice>
        </mc:AlternateContent>
        <mc:AlternateContent xmlns:mc="http://schemas.openxmlformats.org/markup-compatibility/2006">
          <mc:Choice Requires="x14">
            <control shapeId="2408" r:id="rId325" name="Check Box 360">
              <controlPr defaultSize="0" autoFill="0" autoLine="0" autoPict="0">
                <anchor moveWithCells="1">
                  <from>
                    <xdr:col>17</xdr:col>
                    <xdr:colOff>200025</xdr:colOff>
                    <xdr:row>40</xdr:row>
                    <xdr:rowOff>161925</xdr:rowOff>
                  </from>
                  <to>
                    <xdr:col>17</xdr:col>
                    <xdr:colOff>390525</xdr:colOff>
                    <xdr:row>42</xdr:row>
                    <xdr:rowOff>0</xdr:rowOff>
                  </to>
                </anchor>
              </controlPr>
            </control>
          </mc:Choice>
        </mc:AlternateContent>
        <mc:AlternateContent xmlns:mc="http://schemas.openxmlformats.org/markup-compatibility/2006">
          <mc:Choice Requires="x14">
            <control shapeId="2409" r:id="rId326" name="Check Box 361">
              <controlPr defaultSize="0" autoFill="0" autoLine="0" autoPict="0">
                <anchor moveWithCells="1">
                  <from>
                    <xdr:col>18</xdr:col>
                    <xdr:colOff>200025</xdr:colOff>
                    <xdr:row>40</xdr:row>
                    <xdr:rowOff>161925</xdr:rowOff>
                  </from>
                  <to>
                    <xdr:col>18</xdr:col>
                    <xdr:colOff>390525</xdr:colOff>
                    <xdr:row>42</xdr:row>
                    <xdr:rowOff>0</xdr:rowOff>
                  </to>
                </anchor>
              </controlPr>
            </control>
          </mc:Choice>
        </mc:AlternateContent>
        <mc:AlternateContent xmlns:mc="http://schemas.openxmlformats.org/markup-compatibility/2006">
          <mc:Choice Requires="x14">
            <control shapeId="2410" r:id="rId327" name="Check Box 362">
              <controlPr defaultSize="0" autoFill="0" autoLine="0" autoPict="0">
                <anchor moveWithCells="1">
                  <from>
                    <xdr:col>19</xdr:col>
                    <xdr:colOff>200025</xdr:colOff>
                    <xdr:row>40</xdr:row>
                    <xdr:rowOff>161925</xdr:rowOff>
                  </from>
                  <to>
                    <xdr:col>19</xdr:col>
                    <xdr:colOff>390525</xdr:colOff>
                    <xdr:row>42</xdr:row>
                    <xdr:rowOff>0</xdr:rowOff>
                  </to>
                </anchor>
              </controlPr>
            </control>
          </mc:Choice>
        </mc:AlternateContent>
        <mc:AlternateContent xmlns:mc="http://schemas.openxmlformats.org/markup-compatibility/2006">
          <mc:Choice Requires="x14">
            <control shapeId="2411" r:id="rId328" name="Check Box 363">
              <controlPr defaultSize="0" autoFill="0" autoLine="0" autoPict="0">
                <anchor moveWithCells="1">
                  <from>
                    <xdr:col>20</xdr:col>
                    <xdr:colOff>200025</xdr:colOff>
                    <xdr:row>40</xdr:row>
                    <xdr:rowOff>161925</xdr:rowOff>
                  </from>
                  <to>
                    <xdr:col>20</xdr:col>
                    <xdr:colOff>390525</xdr:colOff>
                    <xdr:row>42</xdr:row>
                    <xdr:rowOff>0</xdr:rowOff>
                  </to>
                </anchor>
              </controlPr>
            </control>
          </mc:Choice>
        </mc:AlternateContent>
        <mc:AlternateContent xmlns:mc="http://schemas.openxmlformats.org/markup-compatibility/2006">
          <mc:Choice Requires="x14">
            <control shapeId="2412" r:id="rId329" name="Check Box 364">
              <controlPr defaultSize="0" autoFill="0" autoLine="0" autoPict="0">
                <anchor moveWithCells="1">
                  <from>
                    <xdr:col>16</xdr:col>
                    <xdr:colOff>276225</xdr:colOff>
                    <xdr:row>40</xdr:row>
                    <xdr:rowOff>161925</xdr:rowOff>
                  </from>
                  <to>
                    <xdr:col>16</xdr:col>
                    <xdr:colOff>485775</xdr:colOff>
                    <xdr:row>42</xdr:row>
                    <xdr:rowOff>0</xdr:rowOff>
                  </to>
                </anchor>
              </controlPr>
            </control>
          </mc:Choice>
        </mc:AlternateContent>
        <mc:AlternateContent xmlns:mc="http://schemas.openxmlformats.org/markup-compatibility/2006">
          <mc:Choice Requires="x14">
            <control shapeId="2413" r:id="rId330" name="Check Box 365">
              <controlPr defaultSize="0" autoFill="0" autoLine="0" autoPict="0">
                <anchor moveWithCells="1">
                  <from>
                    <xdr:col>17</xdr:col>
                    <xdr:colOff>200025</xdr:colOff>
                    <xdr:row>40</xdr:row>
                    <xdr:rowOff>161925</xdr:rowOff>
                  </from>
                  <to>
                    <xdr:col>17</xdr:col>
                    <xdr:colOff>390525</xdr:colOff>
                    <xdr:row>42</xdr:row>
                    <xdr:rowOff>0</xdr:rowOff>
                  </to>
                </anchor>
              </controlPr>
            </control>
          </mc:Choice>
        </mc:AlternateContent>
        <mc:AlternateContent xmlns:mc="http://schemas.openxmlformats.org/markup-compatibility/2006">
          <mc:Choice Requires="x14">
            <control shapeId="2414" r:id="rId331" name="Check Box 366">
              <controlPr defaultSize="0" autoFill="0" autoLine="0" autoPict="0">
                <anchor moveWithCells="1">
                  <from>
                    <xdr:col>18</xdr:col>
                    <xdr:colOff>200025</xdr:colOff>
                    <xdr:row>40</xdr:row>
                    <xdr:rowOff>161925</xdr:rowOff>
                  </from>
                  <to>
                    <xdr:col>18</xdr:col>
                    <xdr:colOff>390525</xdr:colOff>
                    <xdr:row>42</xdr:row>
                    <xdr:rowOff>0</xdr:rowOff>
                  </to>
                </anchor>
              </controlPr>
            </control>
          </mc:Choice>
        </mc:AlternateContent>
        <mc:AlternateContent xmlns:mc="http://schemas.openxmlformats.org/markup-compatibility/2006">
          <mc:Choice Requires="x14">
            <control shapeId="2415" r:id="rId332" name="Check Box 367">
              <controlPr defaultSize="0" autoFill="0" autoLine="0" autoPict="0">
                <anchor moveWithCells="1">
                  <from>
                    <xdr:col>19</xdr:col>
                    <xdr:colOff>200025</xdr:colOff>
                    <xdr:row>40</xdr:row>
                    <xdr:rowOff>161925</xdr:rowOff>
                  </from>
                  <to>
                    <xdr:col>19</xdr:col>
                    <xdr:colOff>390525</xdr:colOff>
                    <xdr:row>42</xdr:row>
                    <xdr:rowOff>0</xdr:rowOff>
                  </to>
                </anchor>
              </controlPr>
            </control>
          </mc:Choice>
        </mc:AlternateContent>
        <mc:AlternateContent xmlns:mc="http://schemas.openxmlformats.org/markup-compatibility/2006">
          <mc:Choice Requires="x14">
            <control shapeId="2416" r:id="rId333" name="Check Box 368">
              <controlPr defaultSize="0" autoFill="0" autoLine="0" autoPict="0">
                <anchor moveWithCells="1">
                  <from>
                    <xdr:col>20</xdr:col>
                    <xdr:colOff>200025</xdr:colOff>
                    <xdr:row>40</xdr:row>
                    <xdr:rowOff>161925</xdr:rowOff>
                  </from>
                  <to>
                    <xdr:col>20</xdr:col>
                    <xdr:colOff>390525</xdr:colOff>
                    <xdr:row>42</xdr:row>
                    <xdr:rowOff>0</xdr:rowOff>
                  </to>
                </anchor>
              </controlPr>
            </control>
          </mc:Choice>
        </mc:AlternateContent>
        <mc:AlternateContent xmlns:mc="http://schemas.openxmlformats.org/markup-compatibility/2006">
          <mc:Choice Requires="x14">
            <control shapeId="2417" r:id="rId334" name="Check Box 369">
              <controlPr defaultSize="0" autoFill="0" autoLine="0" autoPict="0">
                <anchor moveWithCells="1">
                  <from>
                    <xdr:col>16</xdr:col>
                    <xdr:colOff>276225</xdr:colOff>
                    <xdr:row>41</xdr:row>
                    <xdr:rowOff>161925</xdr:rowOff>
                  </from>
                  <to>
                    <xdr:col>16</xdr:col>
                    <xdr:colOff>485775</xdr:colOff>
                    <xdr:row>43</xdr:row>
                    <xdr:rowOff>0</xdr:rowOff>
                  </to>
                </anchor>
              </controlPr>
            </control>
          </mc:Choice>
        </mc:AlternateContent>
        <mc:AlternateContent xmlns:mc="http://schemas.openxmlformats.org/markup-compatibility/2006">
          <mc:Choice Requires="x14">
            <control shapeId="2418" r:id="rId335" name="Check Box 370">
              <controlPr defaultSize="0" autoFill="0" autoLine="0" autoPict="0">
                <anchor moveWithCells="1">
                  <from>
                    <xdr:col>17</xdr:col>
                    <xdr:colOff>200025</xdr:colOff>
                    <xdr:row>41</xdr:row>
                    <xdr:rowOff>161925</xdr:rowOff>
                  </from>
                  <to>
                    <xdr:col>17</xdr:col>
                    <xdr:colOff>390525</xdr:colOff>
                    <xdr:row>43</xdr:row>
                    <xdr:rowOff>0</xdr:rowOff>
                  </to>
                </anchor>
              </controlPr>
            </control>
          </mc:Choice>
        </mc:AlternateContent>
        <mc:AlternateContent xmlns:mc="http://schemas.openxmlformats.org/markup-compatibility/2006">
          <mc:Choice Requires="x14">
            <control shapeId="2419" r:id="rId336" name="Check Box 371">
              <controlPr defaultSize="0" autoFill="0" autoLine="0" autoPict="0">
                <anchor moveWithCells="1">
                  <from>
                    <xdr:col>18</xdr:col>
                    <xdr:colOff>200025</xdr:colOff>
                    <xdr:row>41</xdr:row>
                    <xdr:rowOff>161925</xdr:rowOff>
                  </from>
                  <to>
                    <xdr:col>18</xdr:col>
                    <xdr:colOff>390525</xdr:colOff>
                    <xdr:row>43</xdr:row>
                    <xdr:rowOff>0</xdr:rowOff>
                  </to>
                </anchor>
              </controlPr>
            </control>
          </mc:Choice>
        </mc:AlternateContent>
        <mc:AlternateContent xmlns:mc="http://schemas.openxmlformats.org/markup-compatibility/2006">
          <mc:Choice Requires="x14">
            <control shapeId="2420" r:id="rId337" name="Check Box 372">
              <controlPr defaultSize="0" autoFill="0" autoLine="0" autoPict="0">
                <anchor moveWithCells="1">
                  <from>
                    <xdr:col>19</xdr:col>
                    <xdr:colOff>200025</xdr:colOff>
                    <xdr:row>41</xdr:row>
                    <xdr:rowOff>161925</xdr:rowOff>
                  </from>
                  <to>
                    <xdr:col>19</xdr:col>
                    <xdr:colOff>390525</xdr:colOff>
                    <xdr:row>43</xdr:row>
                    <xdr:rowOff>0</xdr:rowOff>
                  </to>
                </anchor>
              </controlPr>
            </control>
          </mc:Choice>
        </mc:AlternateContent>
        <mc:AlternateContent xmlns:mc="http://schemas.openxmlformats.org/markup-compatibility/2006">
          <mc:Choice Requires="x14">
            <control shapeId="2421" r:id="rId338" name="Check Box 373">
              <controlPr defaultSize="0" autoFill="0" autoLine="0" autoPict="0">
                <anchor moveWithCells="1">
                  <from>
                    <xdr:col>20</xdr:col>
                    <xdr:colOff>200025</xdr:colOff>
                    <xdr:row>41</xdr:row>
                    <xdr:rowOff>161925</xdr:rowOff>
                  </from>
                  <to>
                    <xdr:col>20</xdr:col>
                    <xdr:colOff>390525</xdr:colOff>
                    <xdr:row>43</xdr:row>
                    <xdr:rowOff>0</xdr:rowOff>
                  </to>
                </anchor>
              </controlPr>
            </control>
          </mc:Choice>
        </mc:AlternateContent>
        <mc:AlternateContent xmlns:mc="http://schemas.openxmlformats.org/markup-compatibility/2006">
          <mc:Choice Requires="x14">
            <control shapeId="2422" r:id="rId339" name="Check Box 374">
              <controlPr defaultSize="0" autoFill="0" autoLine="0" autoPict="0">
                <anchor moveWithCells="1">
                  <from>
                    <xdr:col>16</xdr:col>
                    <xdr:colOff>276225</xdr:colOff>
                    <xdr:row>41</xdr:row>
                    <xdr:rowOff>161925</xdr:rowOff>
                  </from>
                  <to>
                    <xdr:col>16</xdr:col>
                    <xdr:colOff>485775</xdr:colOff>
                    <xdr:row>43</xdr:row>
                    <xdr:rowOff>0</xdr:rowOff>
                  </to>
                </anchor>
              </controlPr>
            </control>
          </mc:Choice>
        </mc:AlternateContent>
        <mc:AlternateContent xmlns:mc="http://schemas.openxmlformats.org/markup-compatibility/2006">
          <mc:Choice Requires="x14">
            <control shapeId="2423" r:id="rId340" name="Check Box 375">
              <controlPr defaultSize="0" autoFill="0" autoLine="0" autoPict="0">
                <anchor moveWithCells="1">
                  <from>
                    <xdr:col>17</xdr:col>
                    <xdr:colOff>200025</xdr:colOff>
                    <xdr:row>41</xdr:row>
                    <xdr:rowOff>161925</xdr:rowOff>
                  </from>
                  <to>
                    <xdr:col>17</xdr:col>
                    <xdr:colOff>390525</xdr:colOff>
                    <xdr:row>43</xdr:row>
                    <xdr:rowOff>0</xdr:rowOff>
                  </to>
                </anchor>
              </controlPr>
            </control>
          </mc:Choice>
        </mc:AlternateContent>
        <mc:AlternateContent xmlns:mc="http://schemas.openxmlformats.org/markup-compatibility/2006">
          <mc:Choice Requires="x14">
            <control shapeId="2424" r:id="rId341" name="Check Box 376">
              <controlPr defaultSize="0" autoFill="0" autoLine="0" autoPict="0">
                <anchor moveWithCells="1">
                  <from>
                    <xdr:col>18</xdr:col>
                    <xdr:colOff>200025</xdr:colOff>
                    <xdr:row>41</xdr:row>
                    <xdr:rowOff>161925</xdr:rowOff>
                  </from>
                  <to>
                    <xdr:col>18</xdr:col>
                    <xdr:colOff>390525</xdr:colOff>
                    <xdr:row>43</xdr:row>
                    <xdr:rowOff>0</xdr:rowOff>
                  </to>
                </anchor>
              </controlPr>
            </control>
          </mc:Choice>
        </mc:AlternateContent>
        <mc:AlternateContent xmlns:mc="http://schemas.openxmlformats.org/markup-compatibility/2006">
          <mc:Choice Requires="x14">
            <control shapeId="2425" r:id="rId342" name="Check Box 377">
              <controlPr defaultSize="0" autoFill="0" autoLine="0" autoPict="0">
                <anchor moveWithCells="1">
                  <from>
                    <xdr:col>19</xdr:col>
                    <xdr:colOff>200025</xdr:colOff>
                    <xdr:row>41</xdr:row>
                    <xdr:rowOff>161925</xdr:rowOff>
                  </from>
                  <to>
                    <xdr:col>19</xdr:col>
                    <xdr:colOff>390525</xdr:colOff>
                    <xdr:row>43</xdr:row>
                    <xdr:rowOff>0</xdr:rowOff>
                  </to>
                </anchor>
              </controlPr>
            </control>
          </mc:Choice>
        </mc:AlternateContent>
        <mc:AlternateContent xmlns:mc="http://schemas.openxmlformats.org/markup-compatibility/2006">
          <mc:Choice Requires="x14">
            <control shapeId="2426" r:id="rId343" name="Check Box 378">
              <controlPr defaultSize="0" autoFill="0" autoLine="0" autoPict="0">
                <anchor moveWithCells="1">
                  <from>
                    <xdr:col>20</xdr:col>
                    <xdr:colOff>200025</xdr:colOff>
                    <xdr:row>41</xdr:row>
                    <xdr:rowOff>161925</xdr:rowOff>
                  </from>
                  <to>
                    <xdr:col>20</xdr:col>
                    <xdr:colOff>390525</xdr:colOff>
                    <xdr:row>43</xdr:row>
                    <xdr:rowOff>0</xdr:rowOff>
                  </to>
                </anchor>
              </controlPr>
            </control>
          </mc:Choice>
        </mc:AlternateContent>
        <mc:AlternateContent xmlns:mc="http://schemas.openxmlformats.org/markup-compatibility/2006">
          <mc:Choice Requires="x14">
            <control shapeId="2427" r:id="rId344" name="Check Box 379">
              <controlPr defaultSize="0" autoFill="0" autoLine="0" autoPict="0">
                <anchor moveWithCells="1">
                  <from>
                    <xdr:col>16</xdr:col>
                    <xdr:colOff>276225</xdr:colOff>
                    <xdr:row>42</xdr:row>
                    <xdr:rowOff>161925</xdr:rowOff>
                  </from>
                  <to>
                    <xdr:col>16</xdr:col>
                    <xdr:colOff>485775</xdr:colOff>
                    <xdr:row>44</xdr:row>
                    <xdr:rowOff>0</xdr:rowOff>
                  </to>
                </anchor>
              </controlPr>
            </control>
          </mc:Choice>
        </mc:AlternateContent>
        <mc:AlternateContent xmlns:mc="http://schemas.openxmlformats.org/markup-compatibility/2006">
          <mc:Choice Requires="x14">
            <control shapeId="2428" r:id="rId345" name="Check Box 380">
              <controlPr defaultSize="0" autoFill="0" autoLine="0" autoPict="0">
                <anchor moveWithCells="1">
                  <from>
                    <xdr:col>17</xdr:col>
                    <xdr:colOff>200025</xdr:colOff>
                    <xdr:row>42</xdr:row>
                    <xdr:rowOff>161925</xdr:rowOff>
                  </from>
                  <to>
                    <xdr:col>17</xdr:col>
                    <xdr:colOff>390525</xdr:colOff>
                    <xdr:row>44</xdr:row>
                    <xdr:rowOff>0</xdr:rowOff>
                  </to>
                </anchor>
              </controlPr>
            </control>
          </mc:Choice>
        </mc:AlternateContent>
        <mc:AlternateContent xmlns:mc="http://schemas.openxmlformats.org/markup-compatibility/2006">
          <mc:Choice Requires="x14">
            <control shapeId="2429" r:id="rId346" name="Check Box 381">
              <controlPr defaultSize="0" autoFill="0" autoLine="0" autoPict="0">
                <anchor moveWithCells="1">
                  <from>
                    <xdr:col>18</xdr:col>
                    <xdr:colOff>200025</xdr:colOff>
                    <xdr:row>42</xdr:row>
                    <xdr:rowOff>161925</xdr:rowOff>
                  </from>
                  <to>
                    <xdr:col>18</xdr:col>
                    <xdr:colOff>390525</xdr:colOff>
                    <xdr:row>44</xdr:row>
                    <xdr:rowOff>0</xdr:rowOff>
                  </to>
                </anchor>
              </controlPr>
            </control>
          </mc:Choice>
        </mc:AlternateContent>
        <mc:AlternateContent xmlns:mc="http://schemas.openxmlformats.org/markup-compatibility/2006">
          <mc:Choice Requires="x14">
            <control shapeId="2430" r:id="rId347" name="Check Box 382">
              <controlPr defaultSize="0" autoFill="0" autoLine="0" autoPict="0">
                <anchor moveWithCells="1">
                  <from>
                    <xdr:col>19</xdr:col>
                    <xdr:colOff>200025</xdr:colOff>
                    <xdr:row>42</xdr:row>
                    <xdr:rowOff>161925</xdr:rowOff>
                  </from>
                  <to>
                    <xdr:col>19</xdr:col>
                    <xdr:colOff>390525</xdr:colOff>
                    <xdr:row>44</xdr:row>
                    <xdr:rowOff>0</xdr:rowOff>
                  </to>
                </anchor>
              </controlPr>
            </control>
          </mc:Choice>
        </mc:AlternateContent>
        <mc:AlternateContent xmlns:mc="http://schemas.openxmlformats.org/markup-compatibility/2006">
          <mc:Choice Requires="x14">
            <control shapeId="2431" r:id="rId348" name="Check Box 383">
              <controlPr defaultSize="0" autoFill="0" autoLine="0" autoPict="0">
                <anchor moveWithCells="1">
                  <from>
                    <xdr:col>20</xdr:col>
                    <xdr:colOff>200025</xdr:colOff>
                    <xdr:row>42</xdr:row>
                    <xdr:rowOff>161925</xdr:rowOff>
                  </from>
                  <to>
                    <xdr:col>20</xdr:col>
                    <xdr:colOff>390525</xdr:colOff>
                    <xdr:row>44</xdr:row>
                    <xdr:rowOff>0</xdr:rowOff>
                  </to>
                </anchor>
              </controlPr>
            </control>
          </mc:Choice>
        </mc:AlternateContent>
        <mc:AlternateContent xmlns:mc="http://schemas.openxmlformats.org/markup-compatibility/2006">
          <mc:Choice Requires="x14">
            <control shapeId="2432" r:id="rId349" name="Check Box 384">
              <controlPr defaultSize="0" autoFill="0" autoLine="0" autoPict="0">
                <anchor moveWithCells="1">
                  <from>
                    <xdr:col>16</xdr:col>
                    <xdr:colOff>276225</xdr:colOff>
                    <xdr:row>42</xdr:row>
                    <xdr:rowOff>161925</xdr:rowOff>
                  </from>
                  <to>
                    <xdr:col>16</xdr:col>
                    <xdr:colOff>485775</xdr:colOff>
                    <xdr:row>44</xdr:row>
                    <xdr:rowOff>0</xdr:rowOff>
                  </to>
                </anchor>
              </controlPr>
            </control>
          </mc:Choice>
        </mc:AlternateContent>
        <mc:AlternateContent xmlns:mc="http://schemas.openxmlformats.org/markup-compatibility/2006">
          <mc:Choice Requires="x14">
            <control shapeId="2433" r:id="rId350" name="Check Box 385">
              <controlPr defaultSize="0" autoFill="0" autoLine="0" autoPict="0">
                <anchor moveWithCells="1">
                  <from>
                    <xdr:col>17</xdr:col>
                    <xdr:colOff>200025</xdr:colOff>
                    <xdr:row>42</xdr:row>
                    <xdr:rowOff>161925</xdr:rowOff>
                  </from>
                  <to>
                    <xdr:col>17</xdr:col>
                    <xdr:colOff>390525</xdr:colOff>
                    <xdr:row>44</xdr:row>
                    <xdr:rowOff>0</xdr:rowOff>
                  </to>
                </anchor>
              </controlPr>
            </control>
          </mc:Choice>
        </mc:AlternateContent>
        <mc:AlternateContent xmlns:mc="http://schemas.openxmlformats.org/markup-compatibility/2006">
          <mc:Choice Requires="x14">
            <control shapeId="2434" r:id="rId351" name="Check Box 386">
              <controlPr defaultSize="0" autoFill="0" autoLine="0" autoPict="0">
                <anchor moveWithCells="1">
                  <from>
                    <xdr:col>18</xdr:col>
                    <xdr:colOff>200025</xdr:colOff>
                    <xdr:row>42</xdr:row>
                    <xdr:rowOff>161925</xdr:rowOff>
                  </from>
                  <to>
                    <xdr:col>18</xdr:col>
                    <xdr:colOff>390525</xdr:colOff>
                    <xdr:row>44</xdr:row>
                    <xdr:rowOff>0</xdr:rowOff>
                  </to>
                </anchor>
              </controlPr>
            </control>
          </mc:Choice>
        </mc:AlternateContent>
        <mc:AlternateContent xmlns:mc="http://schemas.openxmlformats.org/markup-compatibility/2006">
          <mc:Choice Requires="x14">
            <control shapeId="2435" r:id="rId352" name="Check Box 387">
              <controlPr defaultSize="0" autoFill="0" autoLine="0" autoPict="0">
                <anchor moveWithCells="1">
                  <from>
                    <xdr:col>19</xdr:col>
                    <xdr:colOff>200025</xdr:colOff>
                    <xdr:row>42</xdr:row>
                    <xdr:rowOff>161925</xdr:rowOff>
                  </from>
                  <to>
                    <xdr:col>19</xdr:col>
                    <xdr:colOff>390525</xdr:colOff>
                    <xdr:row>44</xdr:row>
                    <xdr:rowOff>0</xdr:rowOff>
                  </to>
                </anchor>
              </controlPr>
            </control>
          </mc:Choice>
        </mc:AlternateContent>
        <mc:AlternateContent xmlns:mc="http://schemas.openxmlformats.org/markup-compatibility/2006">
          <mc:Choice Requires="x14">
            <control shapeId="2436" r:id="rId353" name="Check Box 388">
              <controlPr defaultSize="0" autoFill="0" autoLine="0" autoPict="0">
                <anchor moveWithCells="1">
                  <from>
                    <xdr:col>20</xdr:col>
                    <xdr:colOff>200025</xdr:colOff>
                    <xdr:row>42</xdr:row>
                    <xdr:rowOff>161925</xdr:rowOff>
                  </from>
                  <to>
                    <xdr:col>20</xdr:col>
                    <xdr:colOff>390525</xdr:colOff>
                    <xdr:row>44</xdr:row>
                    <xdr:rowOff>0</xdr:rowOff>
                  </to>
                </anchor>
              </controlPr>
            </control>
          </mc:Choice>
        </mc:AlternateContent>
        <mc:AlternateContent xmlns:mc="http://schemas.openxmlformats.org/markup-compatibility/2006">
          <mc:Choice Requires="x14">
            <control shapeId="2437" r:id="rId354" name="Check Box 389">
              <controlPr defaultSize="0" autoFill="0" autoLine="0" autoPict="0">
                <anchor moveWithCells="1">
                  <from>
                    <xdr:col>16</xdr:col>
                    <xdr:colOff>276225</xdr:colOff>
                    <xdr:row>43</xdr:row>
                    <xdr:rowOff>161925</xdr:rowOff>
                  </from>
                  <to>
                    <xdr:col>16</xdr:col>
                    <xdr:colOff>485775</xdr:colOff>
                    <xdr:row>45</xdr:row>
                    <xdr:rowOff>0</xdr:rowOff>
                  </to>
                </anchor>
              </controlPr>
            </control>
          </mc:Choice>
        </mc:AlternateContent>
        <mc:AlternateContent xmlns:mc="http://schemas.openxmlformats.org/markup-compatibility/2006">
          <mc:Choice Requires="x14">
            <control shapeId="2438" r:id="rId355" name="Check Box 390">
              <controlPr defaultSize="0" autoFill="0" autoLine="0" autoPict="0">
                <anchor moveWithCells="1">
                  <from>
                    <xdr:col>17</xdr:col>
                    <xdr:colOff>200025</xdr:colOff>
                    <xdr:row>43</xdr:row>
                    <xdr:rowOff>161925</xdr:rowOff>
                  </from>
                  <to>
                    <xdr:col>17</xdr:col>
                    <xdr:colOff>390525</xdr:colOff>
                    <xdr:row>45</xdr:row>
                    <xdr:rowOff>0</xdr:rowOff>
                  </to>
                </anchor>
              </controlPr>
            </control>
          </mc:Choice>
        </mc:AlternateContent>
        <mc:AlternateContent xmlns:mc="http://schemas.openxmlformats.org/markup-compatibility/2006">
          <mc:Choice Requires="x14">
            <control shapeId="2439" r:id="rId356" name="Check Box 391">
              <controlPr defaultSize="0" autoFill="0" autoLine="0" autoPict="0">
                <anchor moveWithCells="1">
                  <from>
                    <xdr:col>18</xdr:col>
                    <xdr:colOff>200025</xdr:colOff>
                    <xdr:row>43</xdr:row>
                    <xdr:rowOff>161925</xdr:rowOff>
                  </from>
                  <to>
                    <xdr:col>18</xdr:col>
                    <xdr:colOff>390525</xdr:colOff>
                    <xdr:row>45</xdr:row>
                    <xdr:rowOff>0</xdr:rowOff>
                  </to>
                </anchor>
              </controlPr>
            </control>
          </mc:Choice>
        </mc:AlternateContent>
        <mc:AlternateContent xmlns:mc="http://schemas.openxmlformats.org/markup-compatibility/2006">
          <mc:Choice Requires="x14">
            <control shapeId="2440" r:id="rId357" name="Check Box 392">
              <controlPr defaultSize="0" autoFill="0" autoLine="0" autoPict="0">
                <anchor moveWithCells="1">
                  <from>
                    <xdr:col>19</xdr:col>
                    <xdr:colOff>200025</xdr:colOff>
                    <xdr:row>43</xdr:row>
                    <xdr:rowOff>161925</xdr:rowOff>
                  </from>
                  <to>
                    <xdr:col>19</xdr:col>
                    <xdr:colOff>390525</xdr:colOff>
                    <xdr:row>45</xdr:row>
                    <xdr:rowOff>0</xdr:rowOff>
                  </to>
                </anchor>
              </controlPr>
            </control>
          </mc:Choice>
        </mc:AlternateContent>
        <mc:AlternateContent xmlns:mc="http://schemas.openxmlformats.org/markup-compatibility/2006">
          <mc:Choice Requires="x14">
            <control shapeId="2441" r:id="rId358" name="Check Box 393">
              <controlPr defaultSize="0" autoFill="0" autoLine="0" autoPict="0">
                <anchor moveWithCells="1">
                  <from>
                    <xdr:col>20</xdr:col>
                    <xdr:colOff>200025</xdr:colOff>
                    <xdr:row>43</xdr:row>
                    <xdr:rowOff>161925</xdr:rowOff>
                  </from>
                  <to>
                    <xdr:col>20</xdr:col>
                    <xdr:colOff>390525</xdr:colOff>
                    <xdr:row>45</xdr:row>
                    <xdr:rowOff>0</xdr:rowOff>
                  </to>
                </anchor>
              </controlPr>
            </control>
          </mc:Choice>
        </mc:AlternateContent>
        <mc:AlternateContent xmlns:mc="http://schemas.openxmlformats.org/markup-compatibility/2006">
          <mc:Choice Requires="x14">
            <control shapeId="2442" r:id="rId359" name="Check Box 394">
              <controlPr defaultSize="0" autoFill="0" autoLine="0" autoPict="0">
                <anchor moveWithCells="1">
                  <from>
                    <xdr:col>16</xdr:col>
                    <xdr:colOff>276225</xdr:colOff>
                    <xdr:row>43</xdr:row>
                    <xdr:rowOff>161925</xdr:rowOff>
                  </from>
                  <to>
                    <xdr:col>16</xdr:col>
                    <xdr:colOff>485775</xdr:colOff>
                    <xdr:row>45</xdr:row>
                    <xdr:rowOff>0</xdr:rowOff>
                  </to>
                </anchor>
              </controlPr>
            </control>
          </mc:Choice>
        </mc:AlternateContent>
        <mc:AlternateContent xmlns:mc="http://schemas.openxmlformats.org/markup-compatibility/2006">
          <mc:Choice Requires="x14">
            <control shapeId="2443" r:id="rId360" name="Check Box 395">
              <controlPr defaultSize="0" autoFill="0" autoLine="0" autoPict="0">
                <anchor moveWithCells="1">
                  <from>
                    <xdr:col>17</xdr:col>
                    <xdr:colOff>200025</xdr:colOff>
                    <xdr:row>43</xdr:row>
                    <xdr:rowOff>161925</xdr:rowOff>
                  </from>
                  <to>
                    <xdr:col>17</xdr:col>
                    <xdr:colOff>390525</xdr:colOff>
                    <xdr:row>45</xdr:row>
                    <xdr:rowOff>0</xdr:rowOff>
                  </to>
                </anchor>
              </controlPr>
            </control>
          </mc:Choice>
        </mc:AlternateContent>
        <mc:AlternateContent xmlns:mc="http://schemas.openxmlformats.org/markup-compatibility/2006">
          <mc:Choice Requires="x14">
            <control shapeId="2444" r:id="rId361" name="Check Box 396">
              <controlPr defaultSize="0" autoFill="0" autoLine="0" autoPict="0">
                <anchor moveWithCells="1">
                  <from>
                    <xdr:col>18</xdr:col>
                    <xdr:colOff>200025</xdr:colOff>
                    <xdr:row>43</xdr:row>
                    <xdr:rowOff>161925</xdr:rowOff>
                  </from>
                  <to>
                    <xdr:col>18</xdr:col>
                    <xdr:colOff>390525</xdr:colOff>
                    <xdr:row>45</xdr:row>
                    <xdr:rowOff>0</xdr:rowOff>
                  </to>
                </anchor>
              </controlPr>
            </control>
          </mc:Choice>
        </mc:AlternateContent>
        <mc:AlternateContent xmlns:mc="http://schemas.openxmlformats.org/markup-compatibility/2006">
          <mc:Choice Requires="x14">
            <control shapeId="2445" r:id="rId362" name="Check Box 397">
              <controlPr defaultSize="0" autoFill="0" autoLine="0" autoPict="0">
                <anchor moveWithCells="1">
                  <from>
                    <xdr:col>19</xdr:col>
                    <xdr:colOff>200025</xdr:colOff>
                    <xdr:row>43</xdr:row>
                    <xdr:rowOff>161925</xdr:rowOff>
                  </from>
                  <to>
                    <xdr:col>19</xdr:col>
                    <xdr:colOff>390525</xdr:colOff>
                    <xdr:row>45</xdr:row>
                    <xdr:rowOff>0</xdr:rowOff>
                  </to>
                </anchor>
              </controlPr>
            </control>
          </mc:Choice>
        </mc:AlternateContent>
        <mc:AlternateContent xmlns:mc="http://schemas.openxmlformats.org/markup-compatibility/2006">
          <mc:Choice Requires="x14">
            <control shapeId="2446" r:id="rId363" name="Check Box 398">
              <controlPr defaultSize="0" autoFill="0" autoLine="0" autoPict="0">
                <anchor moveWithCells="1">
                  <from>
                    <xdr:col>20</xdr:col>
                    <xdr:colOff>200025</xdr:colOff>
                    <xdr:row>43</xdr:row>
                    <xdr:rowOff>161925</xdr:rowOff>
                  </from>
                  <to>
                    <xdr:col>20</xdr:col>
                    <xdr:colOff>390525</xdr:colOff>
                    <xdr:row>45</xdr:row>
                    <xdr:rowOff>0</xdr:rowOff>
                  </to>
                </anchor>
              </controlPr>
            </control>
          </mc:Choice>
        </mc:AlternateContent>
        <mc:AlternateContent xmlns:mc="http://schemas.openxmlformats.org/markup-compatibility/2006">
          <mc:Choice Requires="x14">
            <control shapeId="2447" r:id="rId364" name="Check Box 399">
              <controlPr defaultSize="0" autoFill="0" autoLine="0" autoPict="0">
                <anchor moveWithCells="1">
                  <from>
                    <xdr:col>16</xdr:col>
                    <xdr:colOff>276225</xdr:colOff>
                    <xdr:row>44</xdr:row>
                    <xdr:rowOff>161925</xdr:rowOff>
                  </from>
                  <to>
                    <xdr:col>16</xdr:col>
                    <xdr:colOff>485775</xdr:colOff>
                    <xdr:row>46</xdr:row>
                    <xdr:rowOff>0</xdr:rowOff>
                  </to>
                </anchor>
              </controlPr>
            </control>
          </mc:Choice>
        </mc:AlternateContent>
        <mc:AlternateContent xmlns:mc="http://schemas.openxmlformats.org/markup-compatibility/2006">
          <mc:Choice Requires="x14">
            <control shapeId="2448" r:id="rId365" name="Check Box 400">
              <controlPr defaultSize="0" autoFill="0" autoLine="0" autoPict="0">
                <anchor moveWithCells="1">
                  <from>
                    <xdr:col>17</xdr:col>
                    <xdr:colOff>200025</xdr:colOff>
                    <xdr:row>44</xdr:row>
                    <xdr:rowOff>161925</xdr:rowOff>
                  </from>
                  <to>
                    <xdr:col>17</xdr:col>
                    <xdr:colOff>390525</xdr:colOff>
                    <xdr:row>46</xdr:row>
                    <xdr:rowOff>0</xdr:rowOff>
                  </to>
                </anchor>
              </controlPr>
            </control>
          </mc:Choice>
        </mc:AlternateContent>
        <mc:AlternateContent xmlns:mc="http://schemas.openxmlformats.org/markup-compatibility/2006">
          <mc:Choice Requires="x14">
            <control shapeId="2449" r:id="rId366" name="Check Box 401">
              <controlPr defaultSize="0" autoFill="0" autoLine="0" autoPict="0">
                <anchor moveWithCells="1">
                  <from>
                    <xdr:col>18</xdr:col>
                    <xdr:colOff>200025</xdr:colOff>
                    <xdr:row>44</xdr:row>
                    <xdr:rowOff>161925</xdr:rowOff>
                  </from>
                  <to>
                    <xdr:col>18</xdr:col>
                    <xdr:colOff>390525</xdr:colOff>
                    <xdr:row>46</xdr:row>
                    <xdr:rowOff>0</xdr:rowOff>
                  </to>
                </anchor>
              </controlPr>
            </control>
          </mc:Choice>
        </mc:AlternateContent>
        <mc:AlternateContent xmlns:mc="http://schemas.openxmlformats.org/markup-compatibility/2006">
          <mc:Choice Requires="x14">
            <control shapeId="2450" r:id="rId367" name="Check Box 402">
              <controlPr defaultSize="0" autoFill="0" autoLine="0" autoPict="0">
                <anchor moveWithCells="1">
                  <from>
                    <xdr:col>19</xdr:col>
                    <xdr:colOff>200025</xdr:colOff>
                    <xdr:row>44</xdr:row>
                    <xdr:rowOff>161925</xdr:rowOff>
                  </from>
                  <to>
                    <xdr:col>19</xdr:col>
                    <xdr:colOff>390525</xdr:colOff>
                    <xdr:row>46</xdr:row>
                    <xdr:rowOff>0</xdr:rowOff>
                  </to>
                </anchor>
              </controlPr>
            </control>
          </mc:Choice>
        </mc:AlternateContent>
        <mc:AlternateContent xmlns:mc="http://schemas.openxmlformats.org/markup-compatibility/2006">
          <mc:Choice Requires="x14">
            <control shapeId="2451" r:id="rId368" name="Check Box 403">
              <controlPr defaultSize="0" autoFill="0" autoLine="0" autoPict="0">
                <anchor moveWithCells="1">
                  <from>
                    <xdr:col>20</xdr:col>
                    <xdr:colOff>200025</xdr:colOff>
                    <xdr:row>44</xdr:row>
                    <xdr:rowOff>161925</xdr:rowOff>
                  </from>
                  <to>
                    <xdr:col>20</xdr:col>
                    <xdr:colOff>390525</xdr:colOff>
                    <xdr:row>46</xdr:row>
                    <xdr:rowOff>0</xdr:rowOff>
                  </to>
                </anchor>
              </controlPr>
            </control>
          </mc:Choice>
        </mc:AlternateContent>
        <mc:AlternateContent xmlns:mc="http://schemas.openxmlformats.org/markup-compatibility/2006">
          <mc:Choice Requires="x14">
            <control shapeId="2452" r:id="rId369" name="Check Box 404">
              <controlPr defaultSize="0" autoFill="0" autoLine="0" autoPict="0">
                <anchor moveWithCells="1">
                  <from>
                    <xdr:col>16</xdr:col>
                    <xdr:colOff>276225</xdr:colOff>
                    <xdr:row>44</xdr:row>
                    <xdr:rowOff>161925</xdr:rowOff>
                  </from>
                  <to>
                    <xdr:col>16</xdr:col>
                    <xdr:colOff>485775</xdr:colOff>
                    <xdr:row>46</xdr:row>
                    <xdr:rowOff>0</xdr:rowOff>
                  </to>
                </anchor>
              </controlPr>
            </control>
          </mc:Choice>
        </mc:AlternateContent>
        <mc:AlternateContent xmlns:mc="http://schemas.openxmlformats.org/markup-compatibility/2006">
          <mc:Choice Requires="x14">
            <control shapeId="2453" r:id="rId370" name="Check Box 405">
              <controlPr defaultSize="0" autoFill="0" autoLine="0" autoPict="0">
                <anchor moveWithCells="1">
                  <from>
                    <xdr:col>17</xdr:col>
                    <xdr:colOff>200025</xdr:colOff>
                    <xdr:row>44</xdr:row>
                    <xdr:rowOff>161925</xdr:rowOff>
                  </from>
                  <to>
                    <xdr:col>17</xdr:col>
                    <xdr:colOff>390525</xdr:colOff>
                    <xdr:row>46</xdr:row>
                    <xdr:rowOff>0</xdr:rowOff>
                  </to>
                </anchor>
              </controlPr>
            </control>
          </mc:Choice>
        </mc:AlternateContent>
        <mc:AlternateContent xmlns:mc="http://schemas.openxmlformats.org/markup-compatibility/2006">
          <mc:Choice Requires="x14">
            <control shapeId="2454" r:id="rId371" name="Check Box 406">
              <controlPr defaultSize="0" autoFill="0" autoLine="0" autoPict="0">
                <anchor moveWithCells="1">
                  <from>
                    <xdr:col>18</xdr:col>
                    <xdr:colOff>200025</xdr:colOff>
                    <xdr:row>44</xdr:row>
                    <xdr:rowOff>161925</xdr:rowOff>
                  </from>
                  <to>
                    <xdr:col>18</xdr:col>
                    <xdr:colOff>390525</xdr:colOff>
                    <xdr:row>46</xdr:row>
                    <xdr:rowOff>0</xdr:rowOff>
                  </to>
                </anchor>
              </controlPr>
            </control>
          </mc:Choice>
        </mc:AlternateContent>
        <mc:AlternateContent xmlns:mc="http://schemas.openxmlformats.org/markup-compatibility/2006">
          <mc:Choice Requires="x14">
            <control shapeId="2455" r:id="rId372" name="Check Box 407">
              <controlPr defaultSize="0" autoFill="0" autoLine="0" autoPict="0">
                <anchor moveWithCells="1">
                  <from>
                    <xdr:col>19</xdr:col>
                    <xdr:colOff>200025</xdr:colOff>
                    <xdr:row>44</xdr:row>
                    <xdr:rowOff>161925</xdr:rowOff>
                  </from>
                  <to>
                    <xdr:col>19</xdr:col>
                    <xdr:colOff>390525</xdr:colOff>
                    <xdr:row>46</xdr:row>
                    <xdr:rowOff>0</xdr:rowOff>
                  </to>
                </anchor>
              </controlPr>
            </control>
          </mc:Choice>
        </mc:AlternateContent>
        <mc:AlternateContent xmlns:mc="http://schemas.openxmlformats.org/markup-compatibility/2006">
          <mc:Choice Requires="x14">
            <control shapeId="2456" r:id="rId373" name="Check Box 408">
              <controlPr defaultSize="0" autoFill="0" autoLine="0" autoPict="0">
                <anchor moveWithCells="1">
                  <from>
                    <xdr:col>20</xdr:col>
                    <xdr:colOff>200025</xdr:colOff>
                    <xdr:row>44</xdr:row>
                    <xdr:rowOff>161925</xdr:rowOff>
                  </from>
                  <to>
                    <xdr:col>20</xdr:col>
                    <xdr:colOff>390525</xdr:colOff>
                    <xdr:row>46</xdr:row>
                    <xdr:rowOff>0</xdr:rowOff>
                  </to>
                </anchor>
              </controlPr>
            </control>
          </mc:Choice>
        </mc:AlternateContent>
        <mc:AlternateContent xmlns:mc="http://schemas.openxmlformats.org/markup-compatibility/2006">
          <mc:Choice Requires="x14">
            <control shapeId="2457" r:id="rId374" name="Check Box 409">
              <controlPr defaultSize="0" autoFill="0" autoLine="0" autoPict="0">
                <anchor moveWithCells="1">
                  <from>
                    <xdr:col>16</xdr:col>
                    <xdr:colOff>276225</xdr:colOff>
                    <xdr:row>45</xdr:row>
                    <xdr:rowOff>161925</xdr:rowOff>
                  </from>
                  <to>
                    <xdr:col>16</xdr:col>
                    <xdr:colOff>485775</xdr:colOff>
                    <xdr:row>47</xdr:row>
                    <xdr:rowOff>0</xdr:rowOff>
                  </to>
                </anchor>
              </controlPr>
            </control>
          </mc:Choice>
        </mc:AlternateContent>
        <mc:AlternateContent xmlns:mc="http://schemas.openxmlformats.org/markup-compatibility/2006">
          <mc:Choice Requires="x14">
            <control shapeId="2458" r:id="rId375" name="Check Box 410">
              <controlPr defaultSize="0" autoFill="0" autoLine="0" autoPict="0">
                <anchor moveWithCells="1">
                  <from>
                    <xdr:col>17</xdr:col>
                    <xdr:colOff>200025</xdr:colOff>
                    <xdr:row>45</xdr:row>
                    <xdr:rowOff>161925</xdr:rowOff>
                  </from>
                  <to>
                    <xdr:col>17</xdr:col>
                    <xdr:colOff>390525</xdr:colOff>
                    <xdr:row>47</xdr:row>
                    <xdr:rowOff>0</xdr:rowOff>
                  </to>
                </anchor>
              </controlPr>
            </control>
          </mc:Choice>
        </mc:AlternateContent>
        <mc:AlternateContent xmlns:mc="http://schemas.openxmlformats.org/markup-compatibility/2006">
          <mc:Choice Requires="x14">
            <control shapeId="2459" r:id="rId376" name="Check Box 411">
              <controlPr defaultSize="0" autoFill="0" autoLine="0" autoPict="0">
                <anchor moveWithCells="1">
                  <from>
                    <xdr:col>18</xdr:col>
                    <xdr:colOff>200025</xdr:colOff>
                    <xdr:row>45</xdr:row>
                    <xdr:rowOff>161925</xdr:rowOff>
                  </from>
                  <to>
                    <xdr:col>18</xdr:col>
                    <xdr:colOff>390525</xdr:colOff>
                    <xdr:row>47</xdr:row>
                    <xdr:rowOff>0</xdr:rowOff>
                  </to>
                </anchor>
              </controlPr>
            </control>
          </mc:Choice>
        </mc:AlternateContent>
        <mc:AlternateContent xmlns:mc="http://schemas.openxmlformats.org/markup-compatibility/2006">
          <mc:Choice Requires="x14">
            <control shapeId="2460" r:id="rId377" name="Check Box 412">
              <controlPr defaultSize="0" autoFill="0" autoLine="0" autoPict="0">
                <anchor moveWithCells="1">
                  <from>
                    <xdr:col>19</xdr:col>
                    <xdr:colOff>200025</xdr:colOff>
                    <xdr:row>45</xdr:row>
                    <xdr:rowOff>161925</xdr:rowOff>
                  </from>
                  <to>
                    <xdr:col>19</xdr:col>
                    <xdr:colOff>390525</xdr:colOff>
                    <xdr:row>47</xdr:row>
                    <xdr:rowOff>0</xdr:rowOff>
                  </to>
                </anchor>
              </controlPr>
            </control>
          </mc:Choice>
        </mc:AlternateContent>
        <mc:AlternateContent xmlns:mc="http://schemas.openxmlformats.org/markup-compatibility/2006">
          <mc:Choice Requires="x14">
            <control shapeId="2461" r:id="rId378" name="Check Box 413">
              <controlPr defaultSize="0" autoFill="0" autoLine="0" autoPict="0">
                <anchor moveWithCells="1">
                  <from>
                    <xdr:col>20</xdr:col>
                    <xdr:colOff>200025</xdr:colOff>
                    <xdr:row>45</xdr:row>
                    <xdr:rowOff>161925</xdr:rowOff>
                  </from>
                  <to>
                    <xdr:col>20</xdr:col>
                    <xdr:colOff>390525</xdr:colOff>
                    <xdr:row>47</xdr:row>
                    <xdr:rowOff>0</xdr:rowOff>
                  </to>
                </anchor>
              </controlPr>
            </control>
          </mc:Choice>
        </mc:AlternateContent>
        <mc:AlternateContent xmlns:mc="http://schemas.openxmlformats.org/markup-compatibility/2006">
          <mc:Choice Requires="x14">
            <control shapeId="2462" r:id="rId379" name="Check Box 414">
              <controlPr defaultSize="0" autoFill="0" autoLine="0" autoPict="0">
                <anchor moveWithCells="1">
                  <from>
                    <xdr:col>16</xdr:col>
                    <xdr:colOff>276225</xdr:colOff>
                    <xdr:row>45</xdr:row>
                    <xdr:rowOff>161925</xdr:rowOff>
                  </from>
                  <to>
                    <xdr:col>16</xdr:col>
                    <xdr:colOff>485775</xdr:colOff>
                    <xdr:row>47</xdr:row>
                    <xdr:rowOff>0</xdr:rowOff>
                  </to>
                </anchor>
              </controlPr>
            </control>
          </mc:Choice>
        </mc:AlternateContent>
        <mc:AlternateContent xmlns:mc="http://schemas.openxmlformats.org/markup-compatibility/2006">
          <mc:Choice Requires="x14">
            <control shapeId="2463" r:id="rId380" name="Check Box 415">
              <controlPr defaultSize="0" autoFill="0" autoLine="0" autoPict="0">
                <anchor moveWithCells="1">
                  <from>
                    <xdr:col>17</xdr:col>
                    <xdr:colOff>200025</xdr:colOff>
                    <xdr:row>45</xdr:row>
                    <xdr:rowOff>161925</xdr:rowOff>
                  </from>
                  <to>
                    <xdr:col>17</xdr:col>
                    <xdr:colOff>390525</xdr:colOff>
                    <xdr:row>47</xdr:row>
                    <xdr:rowOff>0</xdr:rowOff>
                  </to>
                </anchor>
              </controlPr>
            </control>
          </mc:Choice>
        </mc:AlternateContent>
        <mc:AlternateContent xmlns:mc="http://schemas.openxmlformats.org/markup-compatibility/2006">
          <mc:Choice Requires="x14">
            <control shapeId="2464" r:id="rId381" name="Check Box 416">
              <controlPr defaultSize="0" autoFill="0" autoLine="0" autoPict="0">
                <anchor moveWithCells="1">
                  <from>
                    <xdr:col>18</xdr:col>
                    <xdr:colOff>200025</xdr:colOff>
                    <xdr:row>45</xdr:row>
                    <xdr:rowOff>161925</xdr:rowOff>
                  </from>
                  <to>
                    <xdr:col>18</xdr:col>
                    <xdr:colOff>390525</xdr:colOff>
                    <xdr:row>47</xdr:row>
                    <xdr:rowOff>0</xdr:rowOff>
                  </to>
                </anchor>
              </controlPr>
            </control>
          </mc:Choice>
        </mc:AlternateContent>
        <mc:AlternateContent xmlns:mc="http://schemas.openxmlformats.org/markup-compatibility/2006">
          <mc:Choice Requires="x14">
            <control shapeId="2465" r:id="rId382" name="Check Box 417">
              <controlPr defaultSize="0" autoFill="0" autoLine="0" autoPict="0">
                <anchor moveWithCells="1">
                  <from>
                    <xdr:col>19</xdr:col>
                    <xdr:colOff>200025</xdr:colOff>
                    <xdr:row>45</xdr:row>
                    <xdr:rowOff>161925</xdr:rowOff>
                  </from>
                  <to>
                    <xdr:col>19</xdr:col>
                    <xdr:colOff>390525</xdr:colOff>
                    <xdr:row>47</xdr:row>
                    <xdr:rowOff>0</xdr:rowOff>
                  </to>
                </anchor>
              </controlPr>
            </control>
          </mc:Choice>
        </mc:AlternateContent>
        <mc:AlternateContent xmlns:mc="http://schemas.openxmlformats.org/markup-compatibility/2006">
          <mc:Choice Requires="x14">
            <control shapeId="2466" r:id="rId383" name="Check Box 418">
              <controlPr defaultSize="0" autoFill="0" autoLine="0" autoPict="0">
                <anchor moveWithCells="1">
                  <from>
                    <xdr:col>20</xdr:col>
                    <xdr:colOff>200025</xdr:colOff>
                    <xdr:row>45</xdr:row>
                    <xdr:rowOff>161925</xdr:rowOff>
                  </from>
                  <to>
                    <xdr:col>20</xdr:col>
                    <xdr:colOff>390525</xdr:colOff>
                    <xdr:row>47</xdr:row>
                    <xdr:rowOff>0</xdr:rowOff>
                  </to>
                </anchor>
              </controlPr>
            </control>
          </mc:Choice>
        </mc:AlternateContent>
        <mc:AlternateContent xmlns:mc="http://schemas.openxmlformats.org/markup-compatibility/2006">
          <mc:Choice Requires="x14">
            <control shapeId="2467" r:id="rId384" name="Check Box 419">
              <controlPr defaultSize="0" autoFill="0" autoLine="0" autoPict="0">
                <anchor moveWithCells="1">
                  <from>
                    <xdr:col>16</xdr:col>
                    <xdr:colOff>276225</xdr:colOff>
                    <xdr:row>46</xdr:row>
                    <xdr:rowOff>161925</xdr:rowOff>
                  </from>
                  <to>
                    <xdr:col>16</xdr:col>
                    <xdr:colOff>485775</xdr:colOff>
                    <xdr:row>48</xdr:row>
                    <xdr:rowOff>0</xdr:rowOff>
                  </to>
                </anchor>
              </controlPr>
            </control>
          </mc:Choice>
        </mc:AlternateContent>
        <mc:AlternateContent xmlns:mc="http://schemas.openxmlformats.org/markup-compatibility/2006">
          <mc:Choice Requires="x14">
            <control shapeId="2468" r:id="rId385" name="Check Box 420">
              <controlPr defaultSize="0" autoFill="0" autoLine="0" autoPict="0">
                <anchor moveWithCells="1">
                  <from>
                    <xdr:col>17</xdr:col>
                    <xdr:colOff>200025</xdr:colOff>
                    <xdr:row>46</xdr:row>
                    <xdr:rowOff>161925</xdr:rowOff>
                  </from>
                  <to>
                    <xdr:col>17</xdr:col>
                    <xdr:colOff>390525</xdr:colOff>
                    <xdr:row>48</xdr:row>
                    <xdr:rowOff>0</xdr:rowOff>
                  </to>
                </anchor>
              </controlPr>
            </control>
          </mc:Choice>
        </mc:AlternateContent>
        <mc:AlternateContent xmlns:mc="http://schemas.openxmlformats.org/markup-compatibility/2006">
          <mc:Choice Requires="x14">
            <control shapeId="2469" r:id="rId386" name="Check Box 421">
              <controlPr defaultSize="0" autoFill="0" autoLine="0" autoPict="0">
                <anchor moveWithCells="1">
                  <from>
                    <xdr:col>18</xdr:col>
                    <xdr:colOff>200025</xdr:colOff>
                    <xdr:row>46</xdr:row>
                    <xdr:rowOff>161925</xdr:rowOff>
                  </from>
                  <to>
                    <xdr:col>18</xdr:col>
                    <xdr:colOff>390525</xdr:colOff>
                    <xdr:row>48</xdr:row>
                    <xdr:rowOff>0</xdr:rowOff>
                  </to>
                </anchor>
              </controlPr>
            </control>
          </mc:Choice>
        </mc:AlternateContent>
        <mc:AlternateContent xmlns:mc="http://schemas.openxmlformats.org/markup-compatibility/2006">
          <mc:Choice Requires="x14">
            <control shapeId="2470" r:id="rId387" name="Check Box 422">
              <controlPr defaultSize="0" autoFill="0" autoLine="0" autoPict="0">
                <anchor moveWithCells="1">
                  <from>
                    <xdr:col>19</xdr:col>
                    <xdr:colOff>200025</xdr:colOff>
                    <xdr:row>46</xdr:row>
                    <xdr:rowOff>161925</xdr:rowOff>
                  </from>
                  <to>
                    <xdr:col>19</xdr:col>
                    <xdr:colOff>390525</xdr:colOff>
                    <xdr:row>48</xdr:row>
                    <xdr:rowOff>0</xdr:rowOff>
                  </to>
                </anchor>
              </controlPr>
            </control>
          </mc:Choice>
        </mc:AlternateContent>
        <mc:AlternateContent xmlns:mc="http://schemas.openxmlformats.org/markup-compatibility/2006">
          <mc:Choice Requires="x14">
            <control shapeId="2471" r:id="rId388" name="Check Box 423">
              <controlPr defaultSize="0" autoFill="0" autoLine="0" autoPict="0">
                <anchor moveWithCells="1">
                  <from>
                    <xdr:col>20</xdr:col>
                    <xdr:colOff>200025</xdr:colOff>
                    <xdr:row>46</xdr:row>
                    <xdr:rowOff>161925</xdr:rowOff>
                  </from>
                  <to>
                    <xdr:col>20</xdr:col>
                    <xdr:colOff>390525</xdr:colOff>
                    <xdr:row>48</xdr:row>
                    <xdr:rowOff>0</xdr:rowOff>
                  </to>
                </anchor>
              </controlPr>
            </control>
          </mc:Choice>
        </mc:AlternateContent>
        <mc:AlternateContent xmlns:mc="http://schemas.openxmlformats.org/markup-compatibility/2006">
          <mc:Choice Requires="x14">
            <control shapeId="2472" r:id="rId389" name="Check Box 424">
              <controlPr defaultSize="0" autoFill="0" autoLine="0" autoPict="0">
                <anchor moveWithCells="1">
                  <from>
                    <xdr:col>16</xdr:col>
                    <xdr:colOff>276225</xdr:colOff>
                    <xdr:row>46</xdr:row>
                    <xdr:rowOff>161925</xdr:rowOff>
                  </from>
                  <to>
                    <xdr:col>16</xdr:col>
                    <xdr:colOff>485775</xdr:colOff>
                    <xdr:row>48</xdr:row>
                    <xdr:rowOff>0</xdr:rowOff>
                  </to>
                </anchor>
              </controlPr>
            </control>
          </mc:Choice>
        </mc:AlternateContent>
        <mc:AlternateContent xmlns:mc="http://schemas.openxmlformats.org/markup-compatibility/2006">
          <mc:Choice Requires="x14">
            <control shapeId="2473" r:id="rId390" name="Check Box 425">
              <controlPr defaultSize="0" autoFill="0" autoLine="0" autoPict="0">
                <anchor moveWithCells="1">
                  <from>
                    <xdr:col>17</xdr:col>
                    <xdr:colOff>200025</xdr:colOff>
                    <xdr:row>46</xdr:row>
                    <xdr:rowOff>161925</xdr:rowOff>
                  </from>
                  <to>
                    <xdr:col>17</xdr:col>
                    <xdr:colOff>390525</xdr:colOff>
                    <xdr:row>48</xdr:row>
                    <xdr:rowOff>0</xdr:rowOff>
                  </to>
                </anchor>
              </controlPr>
            </control>
          </mc:Choice>
        </mc:AlternateContent>
        <mc:AlternateContent xmlns:mc="http://schemas.openxmlformats.org/markup-compatibility/2006">
          <mc:Choice Requires="x14">
            <control shapeId="2474" r:id="rId391" name="Check Box 426">
              <controlPr defaultSize="0" autoFill="0" autoLine="0" autoPict="0">
                <anchor moveWithCells="1">
                  <from>
                    <xdr:col>18</xdr:col>
                    <xdr:colOff>200025</xdr:colOff>
                    <xdr:row>46</xdr:row>
                    <xdr:rowOff>161925</xdr:rowOff>
                  </from>
                  <to>
                    <xdr:col>18</xdr:col>
                    <xdr:colOff>390525</xdr:colOff>
                    <xdr:row>48</xdr:row>
                    <xdr:rowOff>0</xdr:rowOff>
                  </to>
                </anchor>
              </controlPr>
            </control>
          </mc:Choice>
        </mc:AlternateContent>
        <mc:AlternateContent xmlns:mc="http://schemas.openxmlformats.org/markup-compatibility/2006">
          <mc:Choice Requires="x14">
            <control shapeId="2475" r:id="rId392" name="Check Box 427">
              <controlPr defaultSize="0" autoFill="0" autoLine="0" autoPict="0">
                <anchor moveWithCells="1">
                  <from>
                    <xdr:col>19</xdr:col>
                    <xdr:colOff>200025</xdr:colOff>
                    <xdr:row>46</xdr:row>
                    <xdr:rowOff>161925</xdr:rowOff>
                  </from>
                  <to>
                    <xdr:col>19</xdr:col>
                    <xdr:colOff>390525</xdr:colOff>
                    <xdr:row>48</xdr:row>
                    <xdr:rowOff>0</xdr:rowOff>
                  </to>
                </anchor>
              </controlPr>
            </control>
          </mc:Choice>
        </mc:AlternateContent>
        <mc:AlternateContent xmlns:mc="http://schemas.openxmlformats.org/markup-compatibility/2006">
          <mc:Choice Requires="x14">
            <control shapeId="2476" r:id="rId393" name="Check Box 428">
              <controlPr defaultSize="0" autoFill="0" autoLine="0" autoPict="0">
                <anchor moveWithCells="1">
                  <from>
                    <xdr:col>20</xdr:col>
                    <xdr:colOff>200025</xdr:colOff>
                    <xdr:row>46</xdr:row>
                    <xdr:rowOff>161925</xdr:rowOff>
                  </from>
                  <to>
                    <xdr:col>20</xdr:col>
                    <xdr:colOff>390525</xdr:colOff>
                    <xdr:row>48</xdr:row>
                    <xdr:rowOff>0</xdr:rowOff>
                  </to>
                </anchor>
              </controlPr>
            </control>
          </mc:Choice>
        </mc:AlternateContent>
        <mc:AlternateContent xmlns:mc="http://schemas.openxmlformats.org/markup-compatibility/2006">
          <mc:Choice Requires="x14">
            <control shapeId="2477" r:id="rId394" name="Check Box 429">
              <controlPr defaultSize="0" autoFill="0" autoLine="0" autoPict="0">
                <anchor moveWithCells="1">
                  <from>
                    <xdr:col>16</xdr:col>
                    <xdr:colOff>276225</xdr:colOff>
                    <xdr:row>47</xdr:row>
                    <xdr:rowOff>161925</xdr:rowOff>
                  </from>
                  <to>
                    <xdr:col>16</xdr:col>
                    <xdr:colOff>485775</xdr:colOff>
                    <xdr:row>49</xdr:row>
                    <xdr:rowOff>0</xdr:rowOff>
                  </to>
                </anchor>
              </controlPr>
            </control>
          </mc:Choice>
        </mc:AlternateContent>
        <mc:AlternateContent xmlns:mc="http://schemas.openxmlformats.org/markup-compatibility/2006">
          <mc:Choice Requires="x14">
            <control shapeId="2478" r:id="rId395" name="Check Box 430">
              <controlPr defaultSize="0" autoFill="0" autoLine="0" autoPict="0">
                <anchor moveWithCells="1">
                  <from>
                    <xdr:col>17</xdr:col>
                    <xdr:colOff>200025</xdr:colOff>
                    <xdr:row>47</xdr:row>
                    <xdr:rowOff>161925</xdr:rowOff>
                  </from>
                  <to>
                    <xdr:col>17</xdr:col>
                    <xdr:colOff>390525</xdr:colOff>
                    <xdr:row>49</xdr:row>
                    <xdr:rowOff>0</xdr:rowOff>
                  </to>
                </anchor>
              </controlPr>
            </control>
          </mc:Choice>
        </mc:AlternateContent>
        <mc:AlternateContent xmlns:mc="http://schemas.openxmlformats.org/markup-compatibility/2006">
          <mc:Choice Requires="x14">
            <control shapeId="2479" r:id="rId396" name="Check Box 431">
              <controlPr defaultSize="0" autoFill="0" autoLine="0" autoPict="0">
                <anchor moveWithCells="1">
                  <from>
                    <xdr:col>18</xdr:col>
                    <xdr:colOff>200025</xdr:colOff>
                    <xdr:row>47</xdr:row>
                    <xdr:rowOff>161925</xdr:rowOff>
                  </from>
                  <to>
                    <xdr:col>18</xdr:col>
                    <xdr:colOff>390525</xdr:colOff>
                    <xdr:row>49</xdr:row>
                    <xdr:rowOff>0</xdr:rowOff>
                  </to>
                </anchor>
              </controlPr>
            </control>
          </mc:Choice>
        </mc:AlternateContent>
        <mc:AlternateContent xmlns:mc="http://schemas.openxmlformats.org/markup-compatibility/2006">
          <mc:Choice Requires="x14">
            <control shapeId="2480" r:id="rId397" name="Check Box 432">
              <controlPr defaultSize="0" autoFill="0" autoLine="0" autoPict="0">
                <anchor moveWithCells="1">
                  <from>
                    <xdr:col>19</xdr:col>
                    <xdr:colOff>200025</xdr:colOff>
                    <xdr:row>47</xdr:row>
                    <xdr:rowOff>161925</xdr:rowOff>
                  </from>
                  <to>
                    <xdr:col>19</xdr:col>
                    <xdr:colOff>390525</xdr:colOff>
                    <xdr:row>49</xdr:row>
                    <xdr:rowOff>0</xdr:rowOff>
                  </to>
                </anchor>
              </controlPr>
            </control>
          </mc:Choice>
        </mc:AlternateContent>
        <mc:AlternateContent xmlns:mc="http://schemas.openxmlformats.org/markup-compatibility/2006">
          <mc:Choice Requires="x14">
            <control shapeId="2481" r:id="rId398" name="Check Box 433">
              <controlPr defaultSize="0" autoFill="0" autoLine="0" autoPict="0">
                <anchor moveWithCells="1">
                  <from>
                    <xdr:col>20</xdr:col>
                    <xdr:colOff>200025</xdr:colOff>
                    <xdr:row>47</xdr:row>
                    <xdr:rowOff>161925</xdr:rowOff>
                  </from>
                  <to>
                    <xdr:col>20</xdr:col>
                    <xdr:colOff>390525</xdr:colOff>
                    <xdr:row>49</xdr:row>
                    <xdr:rowOff>0</xdr:rowOff>
                  </to>
                </anchor>
              </controlPr>
            </control>
          </mc:Choice>
        </mc:AlternateContent>
        <mc:AlternateContent xmlns:mc="http://schemas.openxmlformats.org/markup-compatibility/2006">
          <mc:Choice Requires="x14">
            <control shapeId="2482" r:id="rId399" name="Check Box 434">
              <controlPr defaultSize="0" autoFill="0" autoLine="0" autoPict="0">
                <anchor moveWithCells="1">
                  <from>
                    <xdr:col>16</xdr:col>
                    <xdr:colOff>276225</xdr:colOff>
                    <xdr:row>47</xdr:row>
                    <xdr:rowOff>161925</xdr:rowOff>
                  </from>
                  <to>
                    <xdr:col>16</xdr:col>
                    <xdr:colOff>485775</xdr:colOff>
                    <xdr:row>49</xdr:row>
                    <xdr:rowOff>0</xdr:rowOff>
                  </to>
                </anchor>
              </controlPr>
            </control>
          </mc:Choice>
        </mc:AlternateContent>
        <mc:AlternateContent xmlns:mc="http://schemas.openxmlformats.org/markup-compatibility/2006">
          <mc:Choice Requires="x14">
            <control shapeId="2483" r:id="rId400" name="Check Box 435">
              <controlPr defaultSize="0" autoFill="0" autoLine="0" autoPict="0">
                <anchor moveWithCells="1">
                  <from>
                    <xdr:col>17</xdr:col>
                    <xdr:colOff>200025</xdr:colOff>
                    <xdr:row>47</xdr:row>
                    <xdr:rowOff>161925</xdr:rowOff>
                  </from>
                  <to>
                    <xdr:col>17</xdr:col>
                    <xdr:colOff>390525</xdr:colOff>
                    <xdr:row>49</xdr:row>
                    <xdr:rowOff>0</xdr:rowOff>
                  </to>
                </anchor>
              </controlPr>
            </control>
          </mc:Choice>
        </mc:AlternateContent>
        <mc:AlternateContent xmlns:mc="http://schemas.openxmlformats.org/markup-compatibility/2006">
          <mc:Choice Requires="x14">
            <control shapeId="2484" r:id="rId401" name="Check Box 436">
              <controlPr defaultSize="0" autoFill="0" autoLine="0" autoPict="0">
                <anchor moveWithCells="1">
                  <from>
                    <xdr:col>18</xdr:col>
                    <xdr:colOff>200025</xdr:colOff>
                    <xdr:row>47</xdr:row>
                    <xdr:rowOff>161925</xdr:rowOff>
                  </from>
                  <to>
                    <xdr:col>18</xdr:col>
                    <xdr:colOff>390525</xdr:colOff>
                    <xdr:row>49</xdr:row>
                    <xdr:rowOff>0</xdr:rowOff>
                  </to>
                </anchor>
              </controlPr>
            </control>
          </mc:Choice>
        </mc:AlternateContent>
        <mc:AlternateContent xmlns:mc="http://schemas.openxmlformats.org/markup-compatibility/2006">
          <mc:Choice Requires="x14">
            <control shapeId="2485" r:id="rId402" name="Check Box 437">
              <controlPr defaultSize="0" autoFill="0" autoLine="0" autoPict="0">
                <anchor moveWithCells="1">
                  <from>
                    <xdr:col>19</xdr:col>
                    <xdr:colOff>200025</xdr:colOff>
                    <xdr:row>47</xdr:row>
                    <xdr:rowOff>161925</xdr:rowOff>
                  </from>
                  <to>
                    <xdr:col>19</xdr:col>
                    <xdr:colOff>390525</xdr:colOff>
                    <xdr:row>49</xdr:row>
                    <xdr:rowOff>0</xdr:rowOff>
                  </to>
                </anchor>
              </controlPr>
            </control>
          </mc:Choice>
        </mc:AlternateContent>
        <mc:AlternateContent xmlns:mc="http://schemas.openxmlformats.org/markup-compatibility/2006">
          <mc:Choice Requires="x14">
            <control shapeId="2486" r:id="rId403" name="Check Box 438">
              <controlPr defaultSize="0" autoFill="0" autoLine="0" autoPict="0">
                <anchor moveWithCells="1">
                  <from>
                    <xdr:col>20</xdr:col>
                    <xdr:colOff>200025</xdr:colOff>
                    <xdr:row>47</xdr:row>
                    <xdr:rowOff>161925</xdr:rowOff>
                  </from>
                  <to>
                    <xdr:col>20</xdr:col>
                    <xdr:colOff>390525</xdr:colOff>
                    <xdr:row>49</xdr:row>
                    <xdr:rowOff>0</xdr:rowOff>
                  </to>
                </anchor>
              </controlPr>
            </control>
          </mc:Choice>
        </mc:AlternateContent>
        <mc:AlternateContent xmlns:mc="http://schemas.openxmlformats.org/markup-compatibility/2006">
          <mc:Choice Requires="x14">
            <control shapeId="2487" r:id="rId404" name="Check Box 439">
              <controlPr defaultSize="0" autoFill="0" autoLine="0" autoPict="0">
                <anchor moveWithCells="1">
                  <from>
                    <xdr:col>16</xdr:col>
                    <xdr:colOff>276225</xdr:colOff>
                    <xdr:row>48</xdr:row>
                    <xdr:rowOff>161925</xdr:rowOff>
                  </from>
                  <to>
                    <xdr:col>16</xdr:col>
                    <xdr:colOff>485775</xdr:colOff>
                    <xdr:row>50</xdr:row>
                    <xdr:rowOff>0</xdr:rowOff>
                  </to>
                </anchor>
              </controlPr>
            </control>
          </mc:Choice>
        </mc:AlternateContent>
        <mc:AlternateContent xmlns:mc="http://schemas.openxmlformats.org/markup-compatibility/2006">
          <mc:Choice Requires="x14">
            <control shapeId="2488" r:id="rId405" name="Check Box 440">
              <controlPr defaultSize="0" autoFill="0" autoLine="0" autoPict="0">
                <anchor moveWithCells="1">
                  <from>
                    <xdr:col>17</xdr:col>
                    <xdr:colOff>200025</xdr:colOff>
                    <xdr:row>48</xdr:row>
                    <xdr:rowOff>161925</xdr:rowOff>
                  </from>
                  <to>
                    <xdr:col>17</xdr:col>
                    <xdr:colOff>390525</xdr:colOff>
                    <xdr:row>50</xdr:row>
                    <xdr:rowOff>0</xdr:rowOff>
                  </to>
                </anchor>
              </controlPr>
            </control>
          </mc:Choice>
        </mc:AlternateContent>
        <mc:AlternateContent xmlns:mc="http://schemas.openxmlformats.org/markup-compatibility/2006">
          <mc:Choice Requires="x14">
            <control shapeId="2489" r:id="rId406" name="Check Box 441">
              <controlPr defaultSize="0" autoFill="0" autoLine="0" autoPict="0">
                <anchor moveWithCells="1">
                  <from>
                    <xdr:col>18</xdr:col>
                    <xdr:colOff>200025</xdr:colOff>
                    <xdr:row>48</xdr:row>
                    <xdr:rowOff>161925</xdr:rowOff>
                  </from>
                  <to>
                    <xdr:col>18</xdr:col>
                    <xdr:colOff>390525</xdr:colOff>
                    <xdr:row>50</xdr:row>
                    <xdr:rowOff>0</xdr:rowOff>
                  </to>
                </anchor>
              </controlPr>
            </control>
          </mc:Choice>
        </mc:AlternateContent>
        <mc:AlternateContent xmlns:mc="http://schemas.openxmlformats.org/markup-compatibility/2006">
          <mc:Choice Requires="x14">
            <control shapeId="2490" r:id="rId407" name="Check Box 442">
              <controlPr defaultSize="0" autoFill="0" autoLine="0" autoPict="0">
                <anchor moveWithCells="1">
                  <from>
                    <xdr:col>19</xdr:col>
                    <xdr:colOff>200025</xdr:colOff>
                    <xdr:row>48</xdr:row>
                    <xdr:rowOff>161925</xdr:rowOff>
                  </from>
                  <to>
                    <xdr:col>19</xdr:col>
                    <xdr:colOff>390525</xdr:colOff>
                    <xdr:row>50</xdr:row>
                    <xdr:rowOff>0</xdr:rowOff>
                  </to>
                </anchor>
              </controlPr>
            </control>
          </mc:Choice>
        </mc:AlternateContent>
        <mc:AlternateContent xmlns:mc="http://schemas.openxmlformats.org/markup-compatibility/2006">
          <mc:Choice Requires="x14">
            <control shapeId="2491" r:id="rId408" name="Check Box 443">
              <controlPr defaultSize="0" autoFill="0" autoLine="0" autoPict="0">
                <anchor moveWithCells="1">
                  <from>
                    <xdr:col>20</xdr:col>
                    <xdr:colOff>200025</xdr:colOff>
                    <xdr:row>48</xdr:row>
                    <xdr:rowOff>161925</xdr:rowOff>
                  </from>
                  <to>
                    <xdr:col>20</xdr:col>
                    <xdr:colOff>390525</xdr:colOff>
                    <xdr:row>50</xdr:row>
                    <xdr:rowOff>0</xdr:rowOff>
                  </to>
                </anchor>
              </controlPr>
            </control>
          </mc:Choice>
        </mc:AlternateContent>
        <mc:AlternateContent xmlns:mc="http://schemas.openxmlformats.org/markup-compatibility/2006">
          <mc:Choice Requires="x14">
            <control shapeId="2492" r:id="rId409" name="Check Box 444">
              <controlPr defaultSize="0" autoFill="0" autoLine="0" autoPict="0">
                <anchor moveWithCells="1">
                  <from>
                    <xdr:col>16</xdr:col>
                    <xdr:colOff>276225</xdr:colOff>
                    <xdr:row>48</xdr:row>
                    <xdr:rowOff>161925</xdr:rowOff>
                  </from>
                  <to>
                    <xdr:col>16</xdr:col>
                    <xdr:colOff>485775</xdr:colOff>
                    <xdr:row>50</xdr:row>
                    <xdr:rowOff>0</xdr:rowOff>
                  </to>
                </anchor>
              </controlPr>
            </control>
          </mc:Choice>
        </mc:AlternateContent>
        <mc:AlternateContent xmlns:mc="http://schemas.openxmlformats.org/markup-compatibility/2006">
          <mc:Choice Requires="x14">
            <control shapeId="2493" r:id="rId410" name="Check Box 445">
              <controlPr defaultSize="0" autoFill="0" autoLine="0" autoPict="0">
                <anchor moveWithCells="1">
                  <from>
                    <xdr:col>17</xdr:col>
                    <xdr:colOff>200025</xdr:colOff>
                    <xdr:row>48</xdr:row>
                    <xdr:rowOff>161925</xdr:rowOff>
                  </from>
                  <to>
                    <xdr:col>17</xdr:col>
                    <xdr:colOff>390525</xdr:colOff>
                    <xdr:row>50</xdr:row>
                    <xdr:rowOff>0</xdr:rowOff>
                  </to>
                </anchor>
              </controlPr>
            </control>
          </mc:Choice>
        </mc:AlternateContent>
        <mc:AlternateContent xmlns:mc="http://schemas.openxmlformats.org/markup-compatibility/2006">
          <mc:Choice Requires="x14">
            <control shapeId="2494" r:id="rId411" name="Check Box 446">
              <controlPr defaultSize="0" autoFill="0" autoLine="0" autoPict="0">
                <anchor moveWithCells="1">
                  <from>
                    <xdr:col>18</xdr:col>
                    <xdr:colOff>200025</xdr:colOff>
                    <xdr:row>48</xdr:row>
                    <xdr:rowOff>161925</xdr:rowOff>
                  </from>
                  <to>
                    <xdr:col>18</xdr:col>
                    <xdr:colOff>390525</xdr:colOff>
                    <xdr:row>50</xdr:row>
                    <xdr:rowOff>0</xdr:rowOff>
                  </to>
                </anchor>
              </controlPr>
            </control>
          </mc:Choice>
        </mc:AlternateContent>
        <mc:AlternateContent xmlns:mc="http://schemas.openxmlformats.org/markup-compatibility/2006">
          <mc:Choice Requires="x14">
            <control shapeId="2495" r:id="rId412" name="Check Box 447">
              <controlPr defaultSize="0" autoFill="0" autoLine="0" autoPict="0">
                <anchor moveWithCells="1">
                  <from>
                    <xdr:col>19</xdr:col>
                    <xdr:colOff>200025</xdr:colOff>
                    <xdr:row>48</xdr:row>
                    <xdr:rowOff>161925</xdr:rowOff>
                  </from>
                  <to>
                    <xdr:col>19</xdr:col>
                    <xdr:colOff>390525</xdr:colOff>
                    <xdr:row>50</xdr:row>
                    <xdr:rowOff>0</xdr:rowOff>
                  </to>
                </anchor>
              </controlPr>
            </control>
          </mc:Choice>
        </mc:AlternateContent>
        <mc:AlternateContent xmlns:mc="http://schemas.openxmlformats.org/markup-compatibility/2006">
          <mc:Choice Requires="x14">
            <control shapeId="2496" r:id="rId413" name="Check Box 448">
              <controlPr defaultSize="0" autoFill="0" autoLine="0" autoPict="0">
                <anchor moveWithCells="1">
                  <from>
                    <xdr:col>20</xdr:col>
                    <xdr:colOff>200025</xdr:colOff>
                    <xdr:row>48</xdr:row>
                    <xdr:rowOff>161925</xdr:rowOff>
                  </from>
                  <to>
                    <xdr:col>20</xdr:col>
                    <xdr:colOff>390525</xdr:colOff>
                    <xdr:row>50</xdr:row>
                    <xdr:rowOff>0</xdr:rowOff>
                  </to>
                </anchor>
              </controlPr>
            </control>
          </mc:Choice>
        </mc:AlternateContent>
        <mc:AlternateContent xmlns:mc="http://schemas.openxmlformats.org/markup-compatibility/2006">
          <mc:Choice Requires="x14">
            <control shapeId="2497" r:id="rId414" name="Check Box 449">
              <controlPr defaultSize="0" autoFill="0" autoLine="0" autoPict="0">
                <anchor moveWithCells="1">
                  <from>
                    <xdr:col>16</xdr:col>
                    <xdr:colOff>276225</xdr:colOff>
                    <xdr:row>49</xdr:row>
                    <xdr:rowOff>161925</xdr:rowOff>
                  </from>
                  <to>
                    <xdr:col>16</xdr:col>
                    <xdr:colOff>485775</xdr:colOff>
                    <xdr:row>51</xdr:row>
                    <xdr:rowOff>0</xdr:rowOff>
                  </to>
                </anchor>
              </controlPr>
            </control>
          </mc:Choice>
        </mc:AlternateContent>
        <mc:AlternateContent xmlns:mc="http://schemas.openxmlformats.org/markup-compatibility/2006">
          <mc:Choice Requires="x14">
            <control shapeId="2498" r:id="rId415" name="Check Box 450">
              <controlPr defaultSize="0" autoFill="0" autoLine="0" autoPict="0">
                <anchor moveWithCells="1">
                  <from>
                    <xdr:col>17</xdr:col>
                    <xdr:colOff>200025</xdr:colOff>
                    <xdr:row>49</xdr:row>
                    <xdr:rowOff>161925</xdr:rowOff>
                  </from>
                  <to>
                    <xdr:col>17</xdr:col>
                    <xdr:colOff>390525</xdr:colOff>
                    <xdr:row>51</xdr:row>
                    <xdr:rowOff>0</xdr:rowOff>
                  </to>
                </anchor>
              </controlPr>
            </control>
          </mc:Choice>
        </mc:AlternateContent>
        <mc:AlternateContent xmlns:mc="http://schemas.openxmlformats.org/markup-compatibility/2006">
          <mc:Choice Requires="x14">
            <control shapeId="2499" r:id="rId416" name="Check Box 451">
              <controlPr defaultSize="0" autoFill="0" autoLine="0" autoPict="0">
                <anchor moveWithCells="1">
                  <from>
                    <xdr:col>18</xdr:col>
                    <xdr:colOff>200025</xdr:colOff>
                    <xdr:row>49</xdr:row>
                    <xdr:rowOff>161925</xdr:rowOff>
                  </from>
                  <to>
                    <xdr:col>18</xdr:col>
                    <xdr:colOff>390525</xdr:colOff>
                    <xdr:row>51</xdr:row>
                    <xdr:rowOff>0</xdr:rowOff>
                  </to>
                </anchor>
              </controlPr>
            </control>
          </mc:Choice>
        </mc:AlternateContent>
        <mc:AlternateContent xmlns:mc="http://schemas.openxmlformats.org/markup-compatibility/2006">
          <mc:Choice Requires="x14">
            <control shapeId="2500" r:id="rId417" name="Check Box 452">
              <controlPr defaultSize="0" autoFill="0" autoLine="0" autoPict="0">
                <anchor moveWithCells="1">
                  <from>
                    <xdr:col>19</xdr:col>
                    <xdr:colOff>200025</xdr:colOff>
                    <xdr:row>49</xdr:row>
                    <xdr:rowOff>161925</xdr:rowOff>
                  </from>
                  <to>
                    <xdr:col>19</xdr:col>
                    <xdr:colOff>390525</xdr:colOff>
                    <xdr:row>51</xdr:row>
                    <xdr:rowOff>0</xdr:rowOff>
                  </to>
                </anchor>
              </controlPr>
            </control>
          </mc:Choice>
        </mc:AlternateContent>
        <mc:AlternateContent xmlns:mc="http://schemas.openxmlformats.org/markup-compatibility/2006">
          <mc:Choice Requires="x14">
            <control shapeId="2501" r:id="rId418" name="Check Box 453">
              <controlPr defaultSize="0" autoFill="0" autoLine="0" autoPict="0">
                <anchor moveWithCells="1">
                  <from>
                    <xdr:col>20</xdr:col>
                    <xdr:colOff>200025</xdr:colOff>
                    <xdr:row>49</xdr:row>
                    <xdr:rowOff>161925</xdr:rowOff>
                  </from>
                  <to>
                    <xdr:col>20</xdr:col>
                    <xdr:colOff>390525</xdr:colOff>
                    <xdr:row>51</xdr:row>
                    <xdr:rowOff>0</xdr:rowOff>
                  </to>
                </anchor>
              </controlPr>
            </control>
          </mc:Choice>
        </mc:AlternateContent>
        <mc:AlternateContent xmlns:mc="http://schemas.openxmlformats.org/markup-compatibility/2006">
          <mc:Choice Requires="x14">
            <control shapeId="2502" r:id="rId419" name="Check Box 454">
              <controlPr defaultSize="0" autoFill="0" autoLine="0" autoPict="0">
                <anchor moveWithCells="1">
                  <from>
                    <xdr:col>16</xdr:col>
                    <xdr:colOff>276225</xdr:colOff>
                    <xdr:row>49</xdr:row>
                    <xdr:rowOff>161925</xdr:rowOff>
                  </from>
                  <to>
                    <xdr:col>16</xdr:col>
                    <xdr:colOff>485775</xdr:colOff>
                    <xdr:row>51</xdr:row>
                    <xdr:rowOff>0</xdr:rowOff>
                  </to>
                </anchor>
              </controlPr>
            </control>
          </mc:Choice>
        </mc:AlternateContent>
        <mc:AlternateContent xmlns:mc="http://schemas.openxmlformats.org/markup-compatibility/2006">
          <mc:Choice Requires="x14">
            <control shapeId="2503" r:id="rId420" name="Check Box 455">
              <controlPr defaultSize="0" autoFill="0" autoLine="0" autoPict="0">
                <anchor moveWithCells="1">
                  <from>
                    <xdr:col>17</xdr:col>
                    <xdr:colOff>200025</xdr:colOff>
                    <xdr:row>49</xdr:row>
                    <xdr:rowOff>161925</xdr:rowOff>
                  </from>
                  <to>
                    <xdr:col>17</xdr:col>
                    <xdr:colOff>390525</xdr:colOff>
                    <xdr:row>51</xdr:row>
                    <xdr:rowOff>0</xdr:rowOff>
                  </to>
                </anchor>
              </controlPr>
            </control>
          </mc:Choice>
        </mc:AlternateContent>
        <mc:AlternateContent xmlns:mc="http://schemas.openxmlformats.org/markup-compatibility/2006">
          <mc:Choice Requires="x14">
            <control shapeId="2504" r:id="rId421" name="Check Box 456">
              <controlPr defaultSize="0" autoFill="0" autoLine="0" autoPict="0">
                <anchor moveWithCells="1">
                  <from>
                    <xdr:col>18</xdr:col>
                    <xdr:colOff>200025</xdr:colOff>
                    <xdr:row>49</xdr:row>
                    <xdr:rowOff>161925</xdr:rowOff>
                  </from>
                  <to>
                    <xdr:col>18</xdr:col>
                    <xdr:colOff>390525</xdr:colOff>
                    <xdr:row>51</xdr:row>
                    <xdr:rowOff>0</xdr:rowOff>
                  </to>
                </anchor>
              </controlPr>
            </control>
          </mc:Choice>
        </mc:AlternateContent>
        <mc:AlternateContent xmlns:mc="http://schemas.openxmlformats.org/markup-compatibility/2006">
          <mc:Choice Requires="x14">
            <control shapeId="2505" r:id="rId422" name="Check Box 457">
              <controlPr defaultSize="0" autoFill="0" autoLine="0" autoPict="0">
                <anchor moveWithCells="1">
                  <from>
                    <xdr:col>19</xdr:col>
                    <xdr:colOff>200025</xdr:colOff>
                    <xdr:row>49</xdr:row>
                    <xdr:rowOff>161925</xdr:rowOff>
                  </from>
                  <to>
                    <xdr:col>19</xdr:col>
                    <xdr:colOff>390525</xdr:colOff>
                    <xdr:row>51</xdr:row>
                    <xdr:rowOff>0</xdr:rowOff>
                  </to>
                </anchor>
              </controlPr>
            </control>
          </mc:Choice>
        </mc:AlternateContent>
        <mc:AlternateContent xmlns:mc="http://schemas.openxmlformats.org/markup-compatibility/2006">
          <mc:Choice Requires="x14">
            <control shapeId="2506" r:id="rId423" name="Check Box 458">
              <controlPr defaultSize="0" autoFill="0" autoLine="0" autoPict="0">
                <anchor moveWithCells="1">
                  <from>
                    <xdr:col>20</xdr:col>
                    <xdr:colOff>200025</xdr:colOff>
                    <xdr:row>49</xdr:row>
                    <xdr:rowOff>161925</xdr:rowOff>
                  </from>
                  <to>
                    <xdr:col>20</xdr:col>
                    <xdr:colOff>390525</xdr:colOff>
                    <xdr:row>51</xdr:row>
                    <xdr:rowOff>0</xdr:rowOff>
                  </to>
                </anchor>
              </controlPr>
            </control>
          </mc:Choice>
        </mc:AlternateContent>
        <mc:AlternateContent xmlns:mc="http://schemas.openxmlformats.org/markup-compatibility/2006">
          <mc:Choice Requires="x14">
            <control shapeId="2507" r:id="rId424" name="Check Box 459">
              <controlPr defaultSize="0" autoFill="0" autoLine="0" autoPict="0">
                <anchor moveWithCells="1">
                  <from>
                    <xdr:col>16</xdr:col>
                    <xdr:colOff>276225</xdr:colOff>
                    <xdr:row>50</xdr:row>
                    <xdr:rowOff>161925</xdr:rowOff>
                  </from>
                  <to>
                    <xdr:col>16</xdr:col>
                    <xdr:colOff>485775</xdr:colOff>
                    <xdr:row>52</xdr:row>
                    <xdr:rowOff>0</xdr:rowOff>
                  </to>
                </anchor>
              </controlPr>
            </control>
          </mc:Choice>
        </mc:AlternateContent>
        <mc:AlternateContent xmlns:mc="http://schemas.openxmlformats.org/markup-compatibility/2006">
          <mc:Choice Requires="x14">
            <control shapeId="2508" r:id="rId425" name="Check Box 460">
              <controlPr defaultSize="0" autoFill="0" autoLine="0" autoPict="0">
                <anchor moveWithCells="1">
                  <from>
                    <xdr:col>17</xdr:col>
                    <xdr:colOff>200025</xdr:colOff>
                    <xdr:row>50</xdr:row>
                    <xdr:rowOff>161925</xdr:rowOff>
                  </from>
                  <to>
                    <xdr:col>17</xdr:col>
                    <xdr:colOff>390525</xdr:colOff>
                    <xdr:row>52</xdr:row>
                    <xdr:rowOff>0</xdr:rowOff>
                  </to>
                </anchor>
              </controlPr>
            </control>
          </mc:Choice>
        </mc:AlternateContent>
        <mc:AlternateContent xmlns:mc="http://schemas.openxmlformats.org/markup-compatibility/2006">
          <mc:Choice Requires="x14">
            <control shapeId="2509" r:id="rId426" name="Check Box 461">
              <controlPr defaultSize="0" autoFill="0" autoLine="0" autoPict="0">
                <anchor moveWithCells="1">
                  <from>
                    <xdr:col>18</xdr:col>
                    <xdr:colOff>200025</xdr:colOff>
                    <xdr:row>50</xdr:row>
                    <xdr:rowOff>161925</xdr:rowOff>
                  </from>
                  <to>
                    <xdr:col>18</xdr:col>
                    <xdr:colOff>390525</xdr:colOff>
                    <xdr:row>52</xdr:row>
                    <xdr:rowOff>0</xdr:rowOff>
                  </to>
                </anchor>
              </controlPr>
            </control>
          </mc:Choice>
        </mc:AlternateContent>
        <mc:AlternateContent xmlns:mc="http://schemas.openxmlformats.org/markup-compatibility/2006">
          <mc:Choice Requires="x14">
            <control shapeId="2510" r:id="rId427" name="Check Box 462">
              <controlPr defaultSize="0" autoFill="0" autoLine="0" autoPict="0">
                <anchor moveWithCells="1">
                  <from>
                    <xdr:col>19</xdr:col>
                    <xdr:colOff>200025</xdr:colOff>
                    <xdr:row>50</xdr:row>
                    <xdr:rowOff>161925</xdr:rowOff>
                  </from>
                  <to>
                    <xdr:col>19</xdr:col>
                    <xdr:colOff>390525</xdr:colOff>
                    <xdr:row>52</xdr:row>
                    <xdr:rowOff>0</xdr:rowOff>
                  </to>
                </anchor>
              </controlPr>
            </control>
          </mc:Choice>
        </mc:AlternateContent>
        <mc:AlternateContent xmlns:mc="http://schemas.openxmlformats.org/markup-compatibility/2006">
          <mc:Choice Requires="x14">
            <control shapeId="2511" r:id="rId428" name="Check Box 463">
              <controlPr defaultSize="0" autoFill="0" autoLine="0" autoPict="0">
                <anchor moveWithCells="1">
                  <from>
                    <xdr:col>20</xdr:col>
                    <xdr:colOff>200025</xdr:colOff>
                    <xdr:row>50</xdr:row>
                    <xdr:rowOff>161925</xdr:rowOff>
                  </from>
                  <to>
                    <xdr:col>20</xdr:col>
                    <xdr:colOff>390525</xdr:colOff>
                    <xdr:row>52</xdr:row>
                    <xdr:rowOff>0</xdr:rowOff>
                  </to>
                </anchor>
              </controlPr>
            </control>
          </mc:Choice>
        </mc:AlternateContent>
        <mc:AlternateContent xmlns:mc="http://schemas.openxmlformats.org/markup-compatibility/2006">
          <mc:Choice Requires="x14">
            <control shapeId="2512" r:id="rId429" name="Check Box 464">
              <controlPr defaultSize="0" autoFill="0" autoLine="0" autoPict="0">
                <anchor moveWithCells="1">
                  <from>
                    <xdr:col>16</xdr:col>
                    <xdr:colOff>276225</xdr:colOff>
                    <xdr:row>50</xdr:row>
                    <xdr:rowOff>161925</xdr:rowOff>
                  </from>
                  <to>
                    <xdr:col>16</xdr:col>
                    <xdr:colOff>485775</xdr:colOff>
                    <xdr:row>52</xdr:row>
                    <xdr:rowOff>0</xdr:rowOff>
                  </to>
                </anchor>
              </controlPr>
            </control>
          </mc:Choice>
        </mc:AlternateContent>
        <mc:AlternateContent xmlns:mc="http://schemas.openxmlformats.org/markup-compatibility/2006">
          <mc:Choice Requires="x14">
            <control shapeId="2513" r:id="rId430" name="Check Box 465">
              <controlPr defaultSize="0" autoFill="0" autoLine="0" autoPict="0">
                <anchor moveWithCells="1">
                  <from>
                    <xdr:col>17</xdr:col>
                    <xdr:colOff>200025</xdr:colOff>
                    <xdr:row>50</xdr:row>
                    <xdr:rowOff>161925</xdr:rowOff>
                  </from>
                  <to>
                    <xdr:col>17</xdr:col>
                    <xdr:colOff>390525</xdr:colOff>
                    <xdr:row>52</xdr:row>
                    <xdr:rowOff>0</xdr:rowOff>
                  </to>
                </anchor>
              </controlPr>
            </control>
          </mc:Choice>
        </mc:AlternateContent>
        <mc:AlternateContent xmlns:mc="http://schemas.openxmlformats.org/markup-compatibility/2006">
          <mc:Choice Requires="x14">
            <control shapeId="2514" r:id="rId431" name="Check Box 466">
              <controlPr defaultSize="0" autoFill="0" autoLine="0" autoPict="0">
                <anchor moveWithCells="1">
                  <from>
                    <xdr:col>18</xdr:col>
                    <xdr:colOff>200025</xdr:colOff>
                    <xdr:row>50</xdr:row>
                    <xdr:rowOff>161925</xdr:rowOff>
                  </from>
                  <to>
                    <xdr:col>18</xdr:col>
                    <xdr:colOff>390525</xdr:colOff>
                    <xdr:row>52</xdr:row>
                    <xdr:rowOff>0</xdr:rowOff>
                  </to>
                </anchor>
              </controlPr>
            </control>
          </mc:Choice>
        </mc:AlternateContent>
        <mc:AlternateContent xmlns:mc="http://schemas.openxmlformats.org/markup-compatibility/2006">
          <mc:Choice Requires="x14">
            <control shapeId="2515" r:id="rId432" name="Check Box 467">
              <controlPr defaultSize="0" autoFill="0" autoLine="0" autoPict="0">
                <anchor moveWithCells="1">
                  <from>
                    <xdr:col>19</xdr:col>
                    <xdr:colOff>200025</xdr:colOff>
                    <xdr:row>50</xdr:row>
                    <xdr:rowOff>161925</xdr:rowOff>
                  </from>
                  <to>
                    <xdr:col>19</xdr:col>
                    <xdr:colOff>390525</xdr:colOff>
                    <xdr:row>52</xdr:row>
                    <xdr:rowOff>0</xdr:rowOff>
                  </to>
                </anchor>
              </controlPr>
            </control>
          </mc:Choice>
        </mc:AlternateContent>
        <mc:AlternateContent xmlns:mc="http://schemas.openxmlformats.org/markup-compatibility/2006">
          <mc:Choice Requires="x14">
            <control shapeId="2516" r:id="rId433" name="Check Box 468">
              <controlPr defaultSize="0" autoFill="0" autoLine="0" autoPict="0">
                <anchor moveWithCells="1">
                  <from>
                    <xdr:col>20</xdr:col>
                    <xdr:colOff>200025</xdr:colOff>
                    <xdr:row>50</xdr:row>
                    <xdr:rowOff>161925</xdr:rowOff>
                  </from>
                  <to>
                    <xdr:col>20</xdr:col>
                    <xdr:colOff>390525</xdr:colOff>
                    <xdr:row>52</xdr:row>
                    <xdr:rowOff>0</xdr:rowOff>
                  </to>
                </anchor>
              </controlPr>
            </control>
          </mc:Choice>
        </mc:AlternateContent>
        <mc:AlternateContent xmlns:mc="http://schemas.openxmlformats.org/markup-compatibility/2006">
          <mc:Choice Requires="x14">
            <control shapeId="2517" r:id="rId434" name="Check Box 469">
              <controlPr defaultSize="0" autoFill="0" autoLine="0" autoPict="0">
                <anchor moveWithCells="1">
                  <from>
                    <xdr:col>16</xdr:col>
                    <xdr:colOff>276225</xdr:colOff>
                    <xdr:row>51</xdr:row>
                    <xdr:rowOff>161925</xdr:rowOff>
                  </from>
                  <to>
                    <xdr:col>16</xdr:col>
                    <xdr:colOff>485775</xdr:colOff>
                    <xdr:row>53</xdr:row>
                    <xdr:rowOff>0</xdr:rowOff>
                  </to>
                </anchor>
              </controlPr>
            </control>
          </mc:Choice>
        </mc:AlternateContent>
        <mc:AlternateContent xmlns:mc="http://schemas.openxmlformats.org/markup-compatibility/2006">
          <mc:Choice Requires="x14">
            <control shapeId="2518" r:id="rId435" name="Check Box 470">
              <controlPr defaultSize="0" autoFill="0" autoLine="0" autoPict="0">
                <anchor moveWithCells="1">
                  <from>
                    <xdr:col>17</xdr:col>
                    <xdr:colOff>200025</xdr:colOff>
                    <xdr:row>51</xdr:row>
                    <xdr:rowOff>161925</xdr:rowOff>
                  </from>
                  <to>
                    <xdr:col>17</xdr:col>
                    <xdr:colOff>390525</xdr:colOff>
                    <xdr:row>53</xdr:row>
                    <xdr:rowOff>0</xdr:rowOff>
                  </to>
                </anchor>
              </controlPr>
            </control>
          </mc:Choice>
        </mc:AlternateContent>
        <mc:AlternateContent xmlns:mc="http://schemas.openxmlformats.org/markup-compatibility/2006">
          <mc:Choice Requires="x14">
            <control shapeId="2519" r:id="rId436" name="Check Box 471">
              <controlPr defaultSize="0" autoFill="0" autoLine="0" autoPict="0">
                <anchor moveWithCells="1">
                  <from>
                    <xdr:col>18</xdr:col>
                    <xdr:colOff>200025</xdr:colOff>
                    <xdr:row>51</xdr:row>
                    <xdr:rowOff>161925</xdr:rowOff>
                  </from>
                  <to>
                    <xdr:col>18</xdr:col>
                    <xdr:colOff>390525</xdr:colOff>
                    <xdr:row>53</xdr:row>
                    <xdr:rowOff>0</xdr:rowOff>
                  </to>
                </anchor>
              </controlPr>
            </control>
          </mc:Choice>
        </mc:AlternateContent>
        <mc:AlternateContent xmlns:mc="http://schemas.openxmlformats.org/markup-compatibility/2006">
          <mc:Choice Requires="x14">
            <control shapeId="2520" r:id="rId437" name="Check Box 472">
              <controlPr defaultSize="0" autoFill="0" autoLine="0" autoPict="0">
                <anchor moveWithCells="1">
                  <from>
                    <xdr:col>19</xdr:col>
                    <xdr:colOff>200025</xdr:colOff>
                    <xdr:row>51</xdr:row>
                    <xdr:rowOff>161925</xdr:rowOff>
                  </from>
                  <to>
                    <xdr:col>19</xdr:col>
                    <xdr:colOff>390525</xdr:colOff>
                    <xdr:row>53</xdr:row>
                    <xdr:rowOff>0</xdr:rowOff>
                  </to>
                </anchor>
              </controlPr>
            </control>
          </mc:Choice>
        </mc:AlternateContent>
        <mc:AlternateContent xmlns:mc="http://schemas.openxmlformats.org/markup-compatibility/2006">
          <mc:Choice Requires="x14">
            <control shapeId="2521" r:id="rId438" name="Check Box 473">
              <controlPr defaultSize="0" autoFill="0" autoLine="0" autoPict="0">
                <anchor moveWithCells="1">
                  <from>
                    <xdr:col>20</xdr:col>
                    <xdr:colOff>200025</xdr:colOff>
                    <xdr:row>51</xdr:row>
                    <xdr:rowOff>161925</xdr:rowOff>
                  </from>
                  <to>
                    <xdr:col>20</xdr:col>
                    <xdr:colOff>390525</xdr:colOff>
                    <xdr:row>53</xdr:row>
                    <xdr:rowOff>0</xdr:rowOff>
                  </to>
                </anchor>
              </controlPr>
            </control>
          </mc:Choice>
        </mc:AlternateContent>
        <mc:AlternateContent xmlns:mc="http://schemas.openxmlformats.org/markup-compatibility/2006">
          <mc:Choice Requires="x14">
            <control shapeId="2522" r:id="rId439" name="Check Box 474">
              <controlPr defaultSize="0" autoFill="0" autoLine="0" autoPict="0">
                <anchor moveWithCells="1">
                  <from>
                    <xdr:col>16</xdr:col>
                    <xdr:colOff>276225</xdr:colOff>
                    <xdr:row>51</xdr:row>
                    <xdr:rowOff>161925</xdr:rowOff>
                  </from>
                  <to>
                    <xdr:col>16</xdr:col>
                    <xdr:colOff>485775</xdr:colOff>
                    <xdr:row>53</xdr:row>
                    <xdr:rowOff>0</xdr:rowOff>
                  </to>
                </anchor>
              </controlPr>
            </control>
          </mc:Choice>
        </mc:AlternateContent>
        <mc:AlternateContent xmlns:mc="http://schemas.openxmlformats.org/markup-compatibility/2006">
          <mc:Choice Requires="x14">
            <control shapeId="2523" r:id="rId440" name="Check Box 475">
              <controlPr defaultSize="0" autoFill="0" autoLine="0" autoPict="0">
                <anchor moveWithCells="1">
                  <from>
                    <xdr:col>17</xdr:col>
                    <xdr:colOff>200025</xdr:colOff>
                    <xdr:row>51</xdr:row>
                    <xdr:rowOff>161925</xdr:rowOff>
                  </from>
                  <to>
                    <xdr:col>17</xdr:col>
                    <xdr:colOff>390525</xdr:colOff>
                    <xdr:row>53</xdr:row>
                    <xdr:rowOff>0</xdr:rowOff>
                  </to>
                </anchor>
              </controlPr>
            </control>
          </mc:Choice>
        </mc:AlternateContent>
        <mc:AlternateContent xmlns:mc="http://schemas.openxmlformats.org/markup-compatibility/2006">
          <mc:Choice Requires="x14">
            <control shapeId="2524" r:id="rId441" name="Check Box 476">
              <controlPr defaultSize="0" autoFill="0" autoLine="0" autoPict="0">
                <anchor moveWithCells="1">
                  <from>
                    <xdr:col>18</xdr:col>
                    <xdr:colOff>200025</xdr:colOff>
                    <xdr:row>51</xdr:row>
                    <xdr:rowOff>161925</xdr:rowOff>
                  </from>
                  <to>
                    <xdr:col>18</xdr:col>
                    <xdr:colOff>390525</xdr:colOff>
                    <xdr:row>53</xdr:row>
                    <xdr:rowOff>0</xdr:rowOff>
                  </to>
                </anchor>
              </controlPr>
            </control>
          </mc:Choice>
        </mc:AlternateContent>
        <mc:AlternateContent xmlns:mc="http://schemas.openxmlformats.org/markup-compatibility/2006">
          <mc:Choice Requires="x14">
            <control shapeId="2525" r:id="rId442" name="Check Box 477">
              <controlPr defaultSize="0" autoFill="0" autoLine="0" autoPict="0">
                <anchor moveWithCells="1">
                  <from>
                    <xdr:col>19</xdr:col>
                    <xdr:colOff>200025</xdr:colOff>
                    <xdr:row>51</xdr:row>
                    <xdr:rowOff>161925</xdr:rowOff>
                  </from>
                  <to>
                    <xdr:col>19</xdr:col>
                    <xdr:colOff>390525</xdr:colOff>
                    <xdr:row>53</xdr:row>
                    <xdr:rowOff>0</xdr:rowOff>
                  </to>
                </anchor>
              </controlPr>
            </control>
          </mc:Choice>
        </mc:AlternateContent>
        <mc:AlternateContent xmlns:mc="http://schemas.openxmlformats.org/markup-compatibility/2006">
          <mc:Choice Requires="x14">
            <control shapeId="2526" r:id="rId443" name="Check Box 478">
              <controlPr defaultSize="0" autoFill="0" autoLine="0" autoPict="0">
                <anchor moveWithCells="1">
                  <from>
                    <xdr:col>20</xdr:col>
                    <xdr:colOff>200025</xdr:colOff>
                    <xdr:row>51</xdr:row>
                    <xdr:rowOff>161925</xdr:rowOff>
                  </from>
                  <to>
                    <xdr:col>20</xdr:col>
                    <xdr:colOff>390525</xdr:colOff>
                    <xdr:row>53</xdr:row>
                    <xdr:rowOff>0</xdr:rowOff>
                  </to>
                </anchor>
              </controlPr>
            </control>
          </mc:Choice>
        </mc:AlternateContent>
        <mc:AlternateContent xmlns:mc="http://schemas.openxmlformats.org/markup-compatibility/2006">
          <mc:Choice Requires="x14">
            <control shapeId="2527" r:id="rId444" name="Check Box 479">
              <controlPr defaultSize="0" autoFill="0" autoLine="0" autoPict="0">
                <anchor moveWithCells="1">
                  <from>
                    <xdr:col>16</xdr:col>
                    <xdr:colOff>276225</xdr:colOff>
                    <xdr:row>52</xdr:row>
                    <xdr:rowOff>161925</xdr:rowOff>
                  </from>
                  <to>
                    <xdr:col>16</xdr:col>
                    <xdr:colOff>485775</xdr:colOff>
                    <xdr:row>54</xdr:row>
                    <xdr:rowOff>0</xdr:rowOff>
                  </to>
                </anchor>
              </controlPr>
            </control>
          </mc:Choice>
        </mc:AlternateContent>
        <mc:AlternateContent xmlns:mc="http://schemas.openxmlformats.org/markup-compatibility/2006">
          <mc:Choice Requires="x14">
            <control shapeId="2528" r:id="rId445" name="Check Box 480">
              <controlPr defaultSize="0" autoFill="0" autoLine="0" autoPict="0">
                <anchor moveWithCells="1">
                  <from>
                    <xdr:col>17</xdr:col>
                    <xdr:colOff>200025</xdr:colOff>
                    <xdr:row>52</xdr:row>
                    <xdr:rowOff>161925</xdr:rowOff>
                  </from>
                  <to>
                    <xdr:col>17</xdr:col>
                    <xdr:colOff>390525</xdr:colOff>
                    <xdr:row>54</xdr:row>
                    <xdr:rowOff>0</xdr:rowOff>
                  </to>
                </anchor>
              </controlPr>
            </control>
          </mc:Choice>
        </mc:AlternateContent>
        <mc:AlternateContent xmlns:mc="http://schemas.openxmlformats.org/markup-compatibility/2006">
          <mc:Choice Requires="x14">
            <control shapeId="2529" r:id="rId446" name="Check Box 481">
              <controlPr defaultSize="0" autoFill="0" autoLine="0" autoPict="0">
                <anchor moveWithCells="1">
                  <from>
                    <xdr:col>18</xdr:col>
                    <xdr:colOff>200025</xdr:colOff>
                    <xdr:row>52</xdr:row>
                    <xdr:rowOff>161925</xdr:rowOff>
                  </from>
                  <to>
                    <xdr:col>18</xdr:col>
                    <xdr:colOff>390525</xdr:colOff>
                    <xdr:row>54</xdr:row>
                    <xdr:rowOff>0</xdr:rowOff>
                  </to>
                </anchor>
              </controlPr>
            </control>
          </mc:Choice>
        </mc:AlternateContent>
        <mc:AlternateContent xmlns:mc="http://schemas.openxmlformats.org/markup-compatibility/2006">
          <mc:Choice Requires="x14">
            <control shapeId="2530" r:id="rId447" name="Check Box 482">
              <controlPr defaultSize="0" autoFill="0" autoLine="0" autoPict="0">
                <anchor moveWithCells="1">
                  <from>
                    <xdr:col>19</xdr:col>
                    <xdr:colOff>200025</xdr:colOff>
                    <xdr:row>52</xdr:row>
                    <xdr:rowOff>161925</xdr:rowOff>
                  </from>
                  <to>
                    <xdr:col>19</xdr:col>
                    <xdr:colOff>390525</xdr:colOff>
                    <xdr:row>54</xdr:row>
                    <xdr:rowOff>0</xdr:rowOff>
                  </to>
                </anchor>
              </controlPr>
            </control>
          </mc:Choice>
        </mc:AlternateContent>
        <mc:AlternateContent xmlns:mc="http://schemas.openxmlformats.org/markup-compatibility/2006">
          <mc:Choice Requires="x14">
            <control shapeId="2531" r:id="rId448" name="Check Box 483">
              <controlPr defaultSize="0" autoFill="0" autoLine="0" autoPict="0">
                <anchor moveWithCells="1">
                  <from>
                    <xdr:col>20</xdr:col>
                    <xdr:colOff>200025</xdr:colOff>
                    <xdr:row>52</xdr:row>
                    <xdr:rowOff>161925</xdr:rowOff>
                  </from>
                  <to>
                    <xdr:col>20</xdr:col>
                    <xdr:colOff>390525</xdr:colOff>
                    <xdr:row>54</xdr:row>
                    <xdr:rowOff>0</xdr:rowOff>
                  </to>
                </anchor>
              </controlPr>
            </control>
          </mc:Choice>
        </mc:AlternateContent>
        <mc:AlternateContent xmlns:mc="http://schemas.openxmlformats.org/markup-compatibility/2006">
          <mc:Choice Requires="x14">
            <control shapeId="2532" r:id="rId449" name="Check Box 484">
              <controlPr defaultSize="0" autoFill="0" autoLine="0" autoPict="0">
                <anchor moveWithCells="1">
                  <from>
                    <xdr:col>16</xdr:col>
                    <xdr:colOff>276225</xdr:colOff>
                    <xdr:row>52</xdr:row>
                    <xdr:rowOff>161925</xdr:rowOff>
                  </from>
                  <to>
                    <xdr:col>16</xdr:col>
                    <xdr:colOff>485775</xdr:colOff>
                    <xdr:row>54</xdr:row>
                    <xdr:rowOff>0</xdr:rowOff>
                  </to>
                </anchor>
              </controlPr>
            </control>
          </mc:Choice>
        </mc:AlternateContent>
        <mc:AlternateContent xmlns:mc="http://schemas.openxmlformats.org/markup-compatibility/2006">
          <mc:Choice Requires="x14">
            <control shapeId="2533" r:id="rId450" name="Check Box 485">
              <controlPr defaultSize="0" autoFill="0" autoLine="0" autoPict="0">
                <anchor moveWithCells="1">
                  <from>
                    <xdr:col>17</xdr:col>
                    <xdr:colOff>200025</xdr:colOff>
                    <xdr:row>52</xdr:row>
                    <xdr:rowOff>161925</xdr:rowOff>
                  </from>
                  <to>
                    <xdr:col>17</xdr:col>
                    <xdr:colOff>390525</xdr:colOff>
                    <xdr:row>54</xdr:row>
                    <xdr:rowOff>0</xdr:rowOff>
                  </to>
                </anchor>
              </controlPr>
            </control>
          </mc:Choice>
        </mc:AlternateContent>
        <mc:AlternateContent xmlns:mc="http://schemas.openxmlformats.org/markup-compatibility/2006">
          <mc:Choice Requires="x14">
            <control shapeId="2534" r:id="rId451" name="Check Box 486">
              <controlPr defaultSize="0" autoFill="0" autoLine="0" autoPict="0">
                <anchor moveWithCells="1">
                  <from>
                    <xdr:col>18</xdr:col>
                    <xdr:colOff>200025</xdr:colOff>
                    <xdr:row>52</xdr:row>
                    <xdr:rowOff>161925</xdr:rowOff>
                  </from>
                  <to>
                    <xdr:col>18</xdr:col>
                    <xdr:colOff>390525</xdr:colOff>
                    <xdr:row>54</xdr:row>
                    <xdr:rowOff>0</xdr:rowOff>
                  </to>
                </anchor>
              </controlPr>
            </control>
          </mc:Choice>
        </mc:AlternateContent>
        <mc:AlternateContent xmlns:mc="http://schemas.openxmlformats.org/markup-compatibility/2006">
          <mc:Choice Requires="x14">
            <control shapeId="2535" r:id="rId452" name="Check Box 487">
              <controlPr defaultSize="0" autoFill="0" autoLine="0" autoPict="0">
                <anchor moveWithCells="1">
                  <from>
                    <xdr:col>19</xdr:col>
                    <xdr:colOff>200025</xdr:colOff>
                    <xdr:row>52</xdr:row>
                    <xdr:rowOff>161925</xdr:rowOff>
                  </from>
                  <to>
                    <xdr:col>19</xdr:col>
                    <xdr:colOff>390525</xdr:colOff>
                    <xdr:row>54</xdr:row>
                    <xdr:rowOff>0</xdr:rowOff>
                  </to>
                </anchor>
              </controlPr>
            </control>
          </mc:Choice>
        </mc:AlternateContent>
        <mc:AlternateContent xmlns:mc="http://schemas.openxmlformats.org/markup-compatibility/2006">
          <mc:Choice Requires="x14">
            <control shapeId="2536" r:id="rId453" name="Check Box 488">
              <controlPr defaultSize="0" autoFill="0" autoLine="0" autoPict="0">
                <anchor moveWithCells="1">
                  <from>
                    <xdr:col>20</xdr:col>
                    <xdr:colOff>200025</xdr:colOff>
                    <xdr:row>52</xdr:row>
                    <xdr:rowOff>161925</xdr:rowOff>
                  </from>
                  <to>
                    <xdr:col>20</xdr:col>
                    <xdr:colOff>390525</xdr:colOff>
                    <xdr:row>54</xdr:row>
                    <xdr:rowOff>0</xdr:rowOff>
                  </to>
                </anchor>
              </controlPr>
            </control>
          </mc:Choice>
        </mc:AlternateContent>
        <mc:AlternateContent xmlns:mc="http://schemas.openxmlformats.org/markup-compatibility/2006">
          <mc:Choice Requires="x14">
            <control shapeId="2537" r:id="rId454" name="Check Box 489">
              <controlPr defaultSize="0" autoFill="0" autoLine="0" autoPict="0">
                <anchor moveWithCells="1">
                  <from>
                    <xdr:col>16</xdr:col>
                    <xdr:colOff>276225</xdr:colOff>
                    <xdr:row>53</xdr:row>
                    <xdr:rowOff>161925</xdr:rowOff>
                  </from>
                  <to>
                    <xdr:col>16</xdr:col>
                    <xdr:colOff>485775</xdr:colOff>
                    <xdr:row>55</xdr:row>
                    <xdr:rowOff>0</xdr:rowOff>
                  </to>
                </anchor>
              </controlPr>
            </control>
          </mc:Choice>
        </mc:AlternateContent>
        <mc:AlternateContent xmlns:mc="http://schemas.openxmlformats.org/markup-compatibility/2006">
          <mc:Choice Requires="x14">
            <control shapeId="2538" r:id="rId455" name="Check Box 490">
              <controlPr defaultSize="0" autoFill="0" autoLine="0" autoPict="0">
                <anchor moveWithCells="1">
                  <from>
                    <xdr:col>17</xdr:col>
                    <xdr:colOff>200025</xdr:colOff>
                    <xdr:row>53</xdr:row>
                    <xdr:rowOff>161925</xdr:rowOff>
                  </from>
                  <to>
                    <xdr:col>17</xdr:col>
                    <xdr:colOff>390525</xdr:colOff>
                    <xdr:row>55</xdr:row>
                    <xdr:rowOff>0</xdr:rowOff>
                  </to>
                </anchor>
              </controlPr>
            </control>
          </mc:Choice>
        </mc:AlternateContent>
        <mc:AlternateContent xmlns:mc="http://schemas.openxmlformats.org/markup-compatibility/2006">
          <mc:Choice Requires="x14">
            <control shapeId="2539" r:id="rId456" name="Check Box 491">
              <controlPr defaultSize="0" autoFill="0" autoLine="0" autoPict="0">
                <anchor moveWithCells="1">
                  <from>
                    <xdr:col>18</xdr:col>
                    <xdr:colOff>200025</xdr:colOff>
                    <xdr:row>53</xdr:row>
                    <xdr:rowOff>161925</xdr:rowOff>
                  </from>
                  <to>
                    <xdr:col>18</xdr:col>
                    <xdr:colOff>390525</xdr:colOff>
                    <xdr:row>55</xdr:row>
                    <xdr:rowOff>0</xdr:rowOff>
                  </to>
                </anchor>
              </controlPr>
            </control>
          </mc:Choice>
        </mc:AlternateContent>
        <mc:AlternateContent xmlns:mc="http://schemas.openxmlformats.org/markup-compatibility/2006">
          <mc:Choice Requires="x14">
            <control shapeId="2540" r:id="rId457" name="Check Box 492">
              <controlPr defaultSize="0" autoFill="0" autoLine="0" autoPict="0">
                <anchor moveWithCells="1">
                  <from>
                    <xdr:col>19</xdr:col>
                    <xdr:colOff>200025</xdr:colOff>
                    <xdr:row>53</xdr:row>
                    <xdr:rowOff>161925</xdr:rowOff>
                  </from>
                  <to>
                    <xdr:col>19</xdr:col>
                    <xdr:colOff>390525</xdr:colOff>
                    <xdr:row>55</xdr:row>
                    <xdr:rowOff>0</xdr:rowOff>
                  </to>
                </anchor>
              </controlPr>
            </control>
          </mc:Choice>
        </mc:AlternateContent>
        <mc:AlternateContent xmlns:mc="http://schemas.openxmlformats.org/markup-compatibility/2006">
          <mc:Choice Requires="x14">
            <control shapeId="2541" r:id="rId458" name="Check Box 493">
              <controlPr defaultSize="0" autoFill="0" autoLine="0" autoPict="0">
                <anchor moveWithCells="1">
                  <from>
                    <xdr:col>20</xdr:col>
                    <xdr:colOff>200025</xdr:colOff>
                    <xdr:row>53</xdr:row>
                    <xdr:rowOff>161925</xdr:rowOff>
                  </from>
                  <to>
                    <xdr:col>20</xdr:col>
                    <xdr:colOff>390525</xdr:colOff>
                    <xdr:row>55</xdr:row>
                    <xdr:rowOff>0</xdr:rowOff>
                  </to>
                </anchor>
              </controlPr>
            </control>
          </mc:Choice>
        </mc:AlternateContent>
        <mc:AlternateContent xmlns:mc="http://schemas.openxmlformats.org/markup-compatibility/2006">
          <mc:Choice Requires="x14">
            <control shapeId="2542" r:id="rId459" name="Check Box 494">
              <controlPr defaultSize="0" autoFill="0" autoLine="0" autoPict="0">
                <anchor moveWithCells="1">
                  <from>
                    <xdr:col>16</xdr:col>
                    <xdr:colOff>276225</xdr:colOff>
                    <xdr:row>53</xdr:row>
                    <xdr:rowOff>161925</xdr:rowOff>
                  </from>
                  <to>
                    <xdr:col>16</xdr:col>
                    <xdr:colOff>485775</xdr:colOff>
                    <xdr:row>55</xdr:row>
                    <xdr:rowOff>0</xdr:rowOff>
                  </to>
                </anchor>
              </controlPr>
            </control>
          </mc:Choice>
        </mc:AlternateContent>
        <mc:AlternateContent xmlns:mc="http://schemas.openxmlformats.org/markup-compatibility/2006">
          <mc:Choice Requires="x14">
            <control shapeId="2543" r:id="rId460" name="Check Box 495">
              <controlPr defaultSize="0" autoFill="0" autoLine="0" autoPict="0">
                <anchor moveWithCells="1">
                  <from>
                    <xdr:col>17</xdr:col>
                    <xdr:colOff>200025</xdr:colOff>
                    <xdr:row>53</xdr:row>
                    <xdr:rowOff>161925</xdr:rowOff>
                  </from>
                  <to>
                    <xdr:col>17</xdr:col>
                    <xdr:colOff>390525</xdr:colOff>
                    <xdr:row>55</xdr:row>
                    <xdr:rowOff>0</xdr:rowOff>
                  </to>
                </anchor>
              </controlPr>
            </control>
          </mc:Choice>
        </mc:AlternateContent>
        <mc:AlternateContent xmlns:mc="http://schemas.openxmlformats.org/markup-compatibility/2006">
          <mc:Choice Requires="x14">
            <control shapeId="2544" r:id="rId461" name="Check Box 496">
              <controlPr defaultSize="0" autoFill="0" autoLine="0" autoPict="0">
                <anchor moveWithCells="1">
                  <from>
                    <xdr:col>18</xdr:col>
                    <xdr:colOff>200025</xdr:colOff>
                    <xdr:row>53</xdr:row>
                    <xdr:rowOff>161925</xdr:rowOff>
                  </from>
                  <to>
                    <xdr:col>18</xdr:col>
                    <xdr:colOff>390525</xdr:colOff>
                    <xdr:row>55</xdr:row>
                    <xdr:rowOff>0</xdr:rowOff>
                  </to>
                </anchor>
              </controlPr>
            </control>
          </mc:Choice>
        </mc:AlternateContent>
        <mc:AlternateContent xmlns:mc="http://schemas.openxmlformats.org/markup-compatibility/2006">
          <mc:Choice Requires="x14">
            <control shapeId="2545" r:id="rId462" name="Check Box 497">
              <controlPr defaultSize="0" autoFill="0" autoLine="0" autoPict="0">
                <anchor moveWithCells="1">
                  <from>
                    <xdr:col>19</xdr:col>
                    <xdr:colOff>200025</xdr:colOff>
                    <xdr:row>53</xdr:row>
                    <xdr:rowOff>161925</xdr:rowOff>
                  </from>
                  <to>
                    <xdr:col>19</xdr:col>
                    <xdr:colOff>390525</xdr:colOff>
                    <xdr:row>55</xdr:row>
                    <xdr:rowOff>0</xdr:rowOff>
                  </to>
                </anchor>
              </controlPr>
            </control>
          </mc:Choice>
        </mc:AlternateContent>
        <mc:AlternateContent xmlns:mc="http://schemas.openxmlformats.org/markup-compatibility/2006">
          <mc:Choice Requires="x14">
            <control shapeId="2546" r:id="rId463" name="Check Box 498">
              <controlPr defaultSize="0" autoFill="0" autoLine="0" autoPict="0">
                <anchor moveWithCells="1">
                  <from>
                    <xdr:col>20</xdr:col>
                    <xdr:colOff>200025</xdr:colOff>
                    <xdr:row>53</xdr:row>
                    <xdr:rowOff>161925</xdr:rowOff>
                  </from>
                  <to>
                    <xdr:col>20</xdr:col>
                    <xdr:colOff>390525</xdr:colOff>
                    <xdr:row>55</xdr:row>
                    <xdr:rowOff>0</xdr:rowOff>
                  </to>
                </anchor>
              </controlPr>
            </control>
          </mc:Choice>
        </mc:AlternateContent>
        <mc:AlternateContent xmlns:mc="http://schemas.openxmlformats.org/markup-compatibility/2006">
          <mc:Choice Requires="x14">
            <control shapeId="2547" r:id="rId464" name="Check Box 499">
              <controlPr defaultSize="0" autoFill="0" autoLine="0" autoPict="0">
                <anchor moveWithCells="1">
                  <from>
                    <xdr:col>16</xdr:col>
                    <xdr:colOff>276225</xdr:colOff>
                    <xdr:row>54</xdr:row>
                    <xdr:rowOff>161925</xdr:rowOff>
                  </from>
                  <to>
                    <xdr:col>16</xdr:col>
                    <xdr:colOff>485775</xdr:colOff>
                    <xdr:row>56</xdr:row>
                    <xdr:rowOff>0</xdr:rowOff>
                  </to>
                </anchor>
              </controlPr>
            </control>
          </mc:Choice>
        </mc:AlternateContent>
        <mc:AlternateContent xmlns:mc="http://schemas.openxmlformats.org/markup-compatibility/2006">
          <mc:Choice Requires="x14">
            <control shapeId="2548" r:id="rId465" name="Check Box 500">
              <controlPr defaultSize="0" autoFill="0" autoLine="0" autoPict="0">
                <anchor moveWithCells="1">
                  <from>
                    <xdr:col>17</xdr:col>
                    <xdr:colOff>200025</xdr:colOff>
                    <xdr:row>54</xdr:row>
                    <xdr:rowOff>161925</xdr:rowOff>
                  </from>
                  <to>
                    <xdr:col>17</xdr:col>
                    <xdr:colOff>390525</xdr:colOff>
                    <xdr:row>56</xdr:row>
                    <xdr:rowOff>0</xdr:rowOff>
                  </to>
                </anchor>
              </controlPr>
            </control>
          </mc:Choice>
        </mc:AlternateContent>
        <mc:AlternateContent xmlns:mc="http://schemas.openxmlformats.org/markup-compatibility/2006">
          <mc:Choice Requires="x14">
            <control shapeId="2549" r:id="rId466" name="Check Box 501">
              <controlPr defaultSize="0" autoFill="0" autoLine="0" autoPict="0">
                <anchor moveWithCells="1">
                  <from>
                    <xdr:col>18</xdr:col>
                    <xdr:colOff>200025</xdr:colOff>
                    <xdr:row>54</xdr:row>
                    <xdr:rowOff>161925</xdr:rowOff>
                  </from>
                  <to>
                    <xdr:col>18</xdr:col>
                    <xdr:colOff>390525</xdr:colOff>
                    <xdr:row>56</xdr:row>
                    <xdr:rowOff>0</xdr:rowOff>
                  </to>
                </anchor>
              </controlPr>
            </control>
          </mc:Choice>
        </mc:AlternateContent>
        <mc:AlternateContent xmlns:mc="http://schemas.openxmlformats.org/markup-compatibility/2006">
          <mc:Choice Requires="x14">
            <control shapeId="2550" r:id="rId467" name="Check Box 502">
              <controlPr defaultSize="0" autoFill="0" autoLine="0" autoPict="0">
                <anchor moveWithCells="1">
                  <from>
                    <xdr:col>19</xdr:col>
                    <xdr:colOff>200025</xdr:colOff>
                    <xdr:row>54</xdr:row>
                    <xdr:rowOff>161925</xdr:rowOff>
                  </from>
                  <to>
                    <xdr:col>19</xdr:col>
                    <xdr:colOff>390525</xdr:colOff>
                    <xdr:row>56</xdr:row>
                    <xdr:rowOff>0</xdr:rowOff>
                  </to>
                </anchor>
              </controlPr>
            </control>
          </mc:Choice>
        </mc:AlternateContent>
        <mc:AlternateContent xmlns:mc="http://schemas.openxmlformats.org/markup-compatibility/2006">
          <mc:Choice Requires="x14">
            <control shapeId="2551" r:id="rId468" name="Check Box 503">
              <controlPr defaultSize="0" autoFill="0" autoLine="0" autoPict="0">
                <anchor moveWithCells="1">
                  <from>
                    <xdr:col>20</xdr:col>
                    <xdr:colOff>200025</xdr:colOff>
                    <xdr:row>54</xdr:row>
                    <xdr:rowOff>161925</xdr:rowOff>
                  </from>
                  <to>
                    <xdr:col>20</xdr:col>
                    <xdr:colOff>390525</xdr:colOff>
                    <xdr:row>56</xdr:row>
                    <xdr:rowOff>0</xdr:rowOff>
                  </to>
                </anchor>
              </controlPr>
            </control>
          </mc:Choice>
        </mc:AlternateContent>
        <mc:AlternateContent xmlns:mc="http://schemas.openxmlformats.org/markup-compatibility/2006">
          <mc:Choice Requires="x14">
            <control shapeId="2552" r:id="rId469" name="Check Box 504">
              <controlPr defaultSize="0" autoFill="0" autoLine="0" autoPict="0">
                <anchor moveWithCells="1">
                  <from>
                    <xdr:col>16</xdr:col>
                    <xdr:colOff>276225</xdr:colOff>
                    <xdr:row>54</xdr:row>
                    <xdr:rowOff>161925</xdr:rowOff>
                  </from>
                  <to>
                    <xdr:col>16</xdr:col>
                    <xdr:colOff>485775</xdr:colOff>
                    <xdr:row>56</xdr:row>
                    <xdr:rowOff>0</xdr:rowOff>
                  </to>
                </anchor>
              </controlPr>
            </control>
          </mc:Choice>
        </mc:AlternateContent>
        <mc:AlternateContent xmlns:mc="http://schemas.openxmlformats.org/markup-compatibility/2006">
          <mc:Choice Requires="x14">
            <control shapeId="2553" r:id="rId470" name="Check Box 505">
              <controlPr defaultSize="0" autoFill="0" autoLine="0" autoPict="0">
                <anchor moveWithCells="1">
                  <from>
                    <xdr:col>17</xdr:col>
                    <xdr:colOff>200025</xdr:colOff>
                    <xdr:row>54</xdr:row>
                    <xdr:rowOff>161925</xdr:rowOff>
                  </from>
                  <to>
                    <xdr:col>17</xdr:col>
                    <xdr:colOff>390525</xdr:colOff>
                    <xdr:row>56</xdr:row>
                    <xdr:rowOff>0</xdr:rowOff>
                  </to>
                </anchor>
              </controlPr>
            </control>
          </mc:Choice>
        </mc:AlternateContent>
        <mc:AlternateContent xmlns:mc="http://schemas.openxmlformats.org/markup-compatibility/2006">
          <mc:Choice Requires="x14">
            <control shapeId="2554" r:id="rId471" name="Check Box 506">
              <controlPr defaultSize="0" autoFill="0" autoLine="0" autoPict="0">
                <anchor moveWithCells="1">
                  <from>
                    <xdr:col>18</xdr:col>
                    <xdr:colOff>200025</xdr:colOff>
                    <xdr:row>54</xdr:row>
                    <xdr:rowOff>161925</xdr:rowOff>
                  </from>
                  <to>
                    <xdr:col>18</xdr:col>
                    <xdr:colOff>390525</xdr:colOff>
                    <xdr:row>56</xdr:row>
                    <xdr:rowOff>0</xdr:rowOff>
                  </to>
                </anchor>
              </controlPr>
            </control>
          </mc:Choice>
        </mc:AlternateContent>
        <mc:AlternateContent xmlns:mc="http://schemas.openxmlformats.org/markup-compatibility/2006">
          <mc:Choice Requires="x14">
            <control shapeId="2555" r:id="rId472" name="Check Box 507">
              <controlPr defaultSize="0" autoFill="0" autoLine="0" autoPict="0">
                <anchor moveWithCells="1">
                  <from>
                    <xdr:col>19</xdr:col>
                    <xdr:colOff>200025</xdr:colOff>
                    <xdr:row>54</xdr:row>
                    <xdr:rowOff>161925</xdr:rowOff>
                  </from>
                  <to>
                    <xdr:col>19</xdr:col>
                    <xdr:colOff>390525</xdr:colOff>
                    <xdr:row>56</xdr:row>
                    <xdr:rowOff>0</xdr:rowOff>
                  </to>
                </anchor>
              </controlPr>
            </control>
          </mc:Choice>
        </mc:AlternateContent>
        <mc:AlternateContent xmlns:mc="http://schemas.openxmlformats.org/markup-compatibility/2006">
          <mc:Choice Requires="x14">
            <control shapeId="2556" r:id="rId473" name="Check Box 508">
              <controlPr defaultSize="0" autoFill="0" autoLine="0" autoPict="0">
                <anchor moveWithCells="1">
                  <from>
                    <xdr:col>20</xdr:col>
                    <xdr:colOff>200025</xdr:colOff>
                    <xdr:row>54</xdr:row>
                    <xdr:rowOff>161925</xdr:rowOff>
                  </from>
                  <to>
                    <xdr:col>20</xdr:col>
                    <xdr:colOff>390525</xdr:colOff>
                    <xdr:row>56</xdr:row>
                    <xdr:rowOff>0</xdr:rowOff>
                  </to>
                </anchor>
              </controlPr>
            </control>
          </mc:Choice>
        </mc:AlternateContent>
        <mc:AlternateContent xmlns:mc="http://schemas.openxmlformats.org/markup-compatibility/2006">
          <mc:Choice Requires="x14">
            <control shapeId="2557" r:id="rId474" name="Check Box 509">
              <controlPr defaultSize="0" autoFill="0" autoLine="0" autoPict="0">
                <anchor moveWithCells="1">
                  <from>
                    <xdr:col>16</xdr:col>
                    <xdr:colOff>276225</xdr:colOff>
                    <xdr:row>55</xdr:row>
                    <xdr:rowOff>161925</xdr:rowOff>
                  </from>
                  <to>
                    <xdr:col>16</xdr:col>
                    <xdr:colOff>485775</xdr:colOff>
                    <xdr:row>57</xdr:row>
                    <xdr:rowOff>0</xdr:rowOff>
                  </to>
                </anchor>
              </controlPr>
            </control>
          </mc:Choice>
        </mc:AlternateContent>
        <mc:AlternateContent xmlns:mc="http://schemas.openxmlformats.org/markup-compatibility/2006">
          <mc:Choice Requires="x14">
            <control shapeId="2558" r:id="rId475" name="Check Box 510">
              <controlPr defaultSize="0" autoFill="0" autoLine="0" autoPict="0">
                <anchor moveWithCells="1">
                  <from>
                    <xdr:col>17</xdr:col>
                    <xdr:colOff>200025</xdr:colOff>
                    <xdr:row>55</xdr:row>
                    <xdr:rowOff>161925</xdr:rowOff>
                  </from>
                  <to>
                    <xdr:col>17</xdr:col>
                    <xdr:colOff>390525</xdr:colOff>
                    <xdr:row>57</xdr:row>
                    <xdr:rowOff>0</xdr:rowOff>
                  </to>
                </anchor>
              </controlPr>
            </control>
          </mc:Choice>
        </mc:AlternateContent>
        <mc:AlternateContent xmlns:mc="http://schemas.openxmlformats.org/markup-compatibility/2006">
          <mc:Choice Requires="x14">
            <control shapeId="2559" r:id="rId476" name="Check Box 511">
              <controlPr defaultSize="0" autoFill="0" autoLine="0" autoPict="0">
                <anchor moveWithCells="1">
                  <from>
                    <xdr:col>18</xdr:col>
                    <xdr:colOff>200025</xdr:colOff>
                    <xdr:row>55</xdr:row>
                    <xdr:rowOff>161925</xdr:rowOff>
                  </from>
                  <to>
                    <xdr:col>18</xdr:col>
                    <xdr:colOff>390525</xdr:colOff>
                    <xdr:row>57</xdr:row>
                    <xdr:rowOff>0</xdr:rowOff>
                  </to>
                </anchor>
              </controlPr>
            </control>
          </mc:Choice>
        </mc:AlternateContent>
        <mc:AlternateContent xmlns:mc="http://schemas.openxmlformats.org/markup-compatibility/2006">
          <mc:Choice Requires="x14">
            <control shapeId="2560" r:id="rId477" name="Check Box 512">
              <controlPr defaultSize="0" autoFill="0" autoLine="0" autoPict="0">
                <anchor moveWithCells="1">
                  <from>
                    <xdr:col>19</xdr:col>
                    <xdr:colOff>200025</xdr:colOff>
                    <xdr:row>55</xdr:row>
                    <xdr:rowOff>161925</xdr:rowOff>
                  </from>
                  <to>
                    <xdr:col>19</xdr:col>
                    <xdr:colOff>390525</xdr:colOff>
                    <xdr:row>57</xdr:row>
                    <xdr:rowOff>0</xdr:rowOff>
                  </to>
                </anchor>
              </controlPr>
            </control>
          </mc:Choice>
        </mc:AlternateContent>
        <mc:AlternateContent xmlns:mc="http://schemas.openxmlformats.org/markup-compatibility/2006">
          <mc:Choice Requires="x14">
            <control shapeId="2561" r:id="rId478" name="Check Box 513">
              <controlPr defaultSize="0" autoFill="0" autoLine="0" autoPict="0">
                <anchor moveWithCells="1">
                  <from>
                    <xdr:col>20</xdr:col>
                    <xdr:colOff>200025</xdr:colOff>
                    <xdr:row>55</xdr:row>
                    <xdr:rowOff>161925</xdr:rowOff>
                  </from>
                  <to>
                    <xdr:col>20</xdr:col>
                    <xdr:colOff>390525</xdr:colOff>
                    <xdr:row>57</xdr:row>
                    <xdr:rowOff>0</xdr:rowOff>
                  </to>
                </anchor>
              </controlPr>
            </control>
          </mc:Choice>
        </mc:AlternateContent>
        <mc:AlternateContent xmlns:mc="http://schemas.openxmlformats.org/markup-compatibility/2006">
          <mc:Choice Requires="x14">
            <control shapeId="2562" r:id="rId479" name="Check Box 514">
              <controlPr defaultSize="0" autoFill="0" autoLine="0" autoPict="0">
                <anchor moveWithCells="1">
                  <from>
                    <xdr:col>16</xdr:col>
                    <xdr:colOff>276225</xdr:colOff>
                    <xdr:row>55</xdr:row>
                    <xdr:rowOff>161925</xdr:rowOff>
                  </from>
                  <to>
                    <xdr:col>16</xdr:col>
                    <xdr:colOff>485775</xdr:colOff>
                    <xdr:row>57</xdr:row>
                    <xdr:rowOff>0</xdr:rowOff>
                  </to>
                </anchor>
              </controlPr>
            </control>
          </mc:Choice>
        </mc:AlternateContent>
        <mc:AlternateContent xmlns:mc="http://schemas.openxmlformats.org/markup-compatibility/2006">
          <mc:Choice Requires="x14">
            <control shapeId="2563" r:id="rId480" name="Check Box 515">
              <controlPr defaultSize="0" autoFill="0" autoLine="0" autoPict="0">
                <anchor moveWithCells="1">
                  <from>
                    <xdr:col>17</xdr:col>
                    <xdr:colOff>200025</xdr:colOff>
                    <xdr:row>55</xdr:row>
                    <xdr:rowOff>161925</xdr:rowOff>
                  </from>
                  <to>
                    <xdr:col>17</xdr:col>
                    <xdr:colOff>390525</xdr:colOff>
                    <xdr:row>57</xdr:row>
                    <xdr:rowOff>0</xdr:rowOff>
                  </to>
                </anchor>
              </controlPr>
            </control>
          </mc:Choice>
        </mc:AlternateContent>
        <mc:AlternateContent xmlns:mc="http://schemas.openxmlformats.org/markup-compatibility/2006">
          <mc:Choice Requires="x14">
            <control shapeId="2564" r:id="rId481" name="Check Box 516">
              <controlPr defaultSize="0" autoFill="0" autoLine="0" autoPict="0">
                <anchor moveWithCells="1">
                  <from>
                    <xdr:col>18</xdr:col>
                    <xdr:colOff>200025</xdr:colOff>
                    <xdr:row>55</xdr:row>
                    <xdr:rowOff>161925</xdr:rowOff>
                  </from>
                  <to>
                    <xdr:col>18</xdr:col>
                    <xdr:colOff>390525</xdr:colOff>
                    <xdr:row>57</xdr:row>
                    <xdr:rowOff>0</xdr:rowOff>
                  </to>
                </anchor>
              </controlPr>
            </control>
          </mc:Choice>
        </mc:AlternateContent>
        <mc:AlternateContent xmlns:mc="http://schemas.openxmlformats.org/markup-compatibility/2006">
          <mc:Choice Requires="x14">
            <control shapeId="2565" r:id="rId482" name="Check Box 517">
              <controlPr defaultSize="0" autoFill="0" autoLine="0" autoPict="0">
                <anchor moveWithCells="1">
                  <from>
                    <xdr:col>19</xdr:col>
                    <xdr:colOff>200025</xdr:colOff>
                    <xdr:row>55</xdr:row>
                    <xdr:rowOff>161925</xdr:rowOff>
                  </from>
                  <to>
                    <xdr:col>19</xdr:col>
                    <xdr:colOff>390525</xdr:colOff>
                    <xdr:row>57</xdr:row>
                    <xdr:rowOff>0</xdr:rowOff>
                  </to>
                </anchor>
              </controlPr>
            </control>
          </mc:Choice>
        </mc:AlternateContent>
        <mc:AlternateContent xmlns:mc="http://schemas.openxmlformats.org/markup-compatibility/2006">
          <mc:Choice Requires="x14">
            <control shapeId="2566" r:id="rId483" name="Check Box 518">
              <controlPr defaultSize="0" autoFill="0" autoLine="0" autoPict="0">
                <anchor moveWithCells="1">
                  <from>
                    <xdr:col>20</xdr:col>
                    <xdr:colOff>200025</xdr:colOff>
                    <xdr:row>55</xdr:row>
                    <xdr:rowOff>161925</xdr:rowOff>
                  </from>
                  <to>
                    <xdr:col>20</xdr:col>
                    <xdr:colOff>390525</xdr:colOff>
                    <xdr:row>57</xdr:row>
                    <xdr:rowOff>0</xdr:rowOff>
                  </to>
                </anchor>
              </controlPr>
            </control>
          </mc:Choice>
        </mc:AlternateContent>
        <mc:AlternateContent xmlns:mc="http://schemas.openxmlformats.org/markup-compatibility/2006">
          <mc:Choice Requires="x14">
            <control shapeId="2567" r:id="rId484" name="Check Box 519">
              <controlPr defaultSize="0" autoFill="0" autoLine="0" autoPict="0">
                <anchor moveWithCells="1">
                  <from>
                    <xdr:col>16</xdr:col>
                    <xdr:colOff>276225</xdr:colOff>
                    <xdr:row>56</xdr:row>
                    <xdr:rowOff>161925</xdr:rowOff>
                  </from>
                  <to>
                    <xdr:col>16</xdr:col>
                    <xdr:colOff>485775</xdr:colOff>
                    <xdr:row>58</xdr:row>
                    <xdr:rowOff>0</xdr:rowOff>
                  </to>
                </anchor>
              </controlPr>
            </control>
          </mc:Choice>
        </mc:AlternateContent>
        <mc:AlternateContent xmlns:mc="http://schemas.openxmlformats.org/markup-compatibility/2006">
          <mc:Choice Requires="x14">
            <control shapeId="2568" r:id="rId485" name="Check Box 520">
              <controlPr defaultSize="0" autoFill="0" autoLine="0" autoPict="0">
                <anchor moveWithCells="1">
                  <from>
                    <xdr:col>17</xdr:col>
                    <xdr:colOff>200025</xdr:colOff>
                    <xdr:row>56</xdr:row>
                    <xdr:rowOff>161925</xdr:rowOff>
                  </from>
                  <to>
                    <xdr:col>17</xdr:col>
                    <xdr:colOff>390525</xdr:colOff>
                    <xdr:row>58</xdr:row>
                    <xdr:rowOff>0</xdr:rowOff>
                  </to>
                </anchor>
              </controlPr>
            </control>
          </mc:Choice>
        </mc:AlternateContent>
        <mc:AlternateContent xmlns:mc="http://schemas.openxmlformats.org/markup-compatibility/2006">
          <mc:Choice Requires="x14">
            <control shapeId="2569" r:id="rId486" name="Check Box 521">
              <controlPr defaultSize="0" autoFill="0" autoLine="0" autoPict="0">
                <anchor moveWithCells="1">
                  <from>
                    <xdr:col>18</xdr:col>
                    <xdr:colOff>200025</xdr:colOff>
                    <xdr:row>56</xdr:row>
                    <xdr:rowOff>161925</xdr:rowOff>
                  </from>
                  <to>
                    <xdr:col>18</xdr:col>
                    <xdr:colOff>390525</xdr:colOff>
                    <xdr:row>58</xdr:row>
                    <xdr:rowOff>0</xdr:rowOff>
                  </to>
                </anchor>
              </controlPr>
            </control>
          </mc:Choice>
        </mc:AlternateContent>
        <mc:AlternateContent xmlns:mc="http://schemas.openxmlformats.org/markup-compatibility/2006">
          <mc:Choice Requires="x14">
            <control shapeId="2570" r:id="rId487" name="Check Box 522">
              <controlPr defaultSize="0" autoFill="0" autoLine="0" autoPict="0">
                <anchor moveWithCells="1">
                  <from>
                    <xdr:col>19</xdr:col>
                    <xdr:colOff>200025</xdr:colOff>
                    <xdr:row>56</xdr:row>
                    <xdr:rowOff>161925</xdr:rowOff>
                  </from>
                  <to>
                    <xdr:col>19</xdr:col>
                    <xdr:colOff>390525</xdr:colOff>
                    <xdr:row>58</xdr:row>
                    <xdr:rowOff>0</xdr:rowOff>
                  </to>
                </anchor>
              </controlPr>
            </control>
          </mc:Choice>
        </mc:AlternateContent>
        <mc:AlternateContent xmlns:mc="http://schemas.openxmlformats.org/markup-compatibility/2006">
          <mc:Choice Requires="x14">
            <control shapeId="2571" r:id="rId488" name="Check Box 523">
              <controlPr defaultSize="0" autoFill="0" autoLine="0" autoPict="0">
                <anchor moveWithCells="1">
                  <from>
                    <xdr:col>20</xdr:col>
                    <xdr:colOff>200025</xdr:colOff>
                    <xdr:row>56</xdr:row>
                    <xdr:rowOff>161925</xdr:rowOff>
                  </from>
                  <to>
                    <xdr:col>20</xdr:col>
                    <xdr:colOff>390525</xdr:colOff>
                    <xdr:row>58</xdr:row>
                    <xdr:rowOff>0</xdr:rowOff>
                  </to>
                </anchor>
              </controlPr>
            </control>
          </mc:Choice>
        </mc:AlternateContent>
        <mc:AlternateContent xmlns:mc="http://schemas.openxmlformats.org/markup-compatibility/2006">
          <mc:Choice Requires="x14">
            <control shapeId="2572" r:id="rId489" name="Check Box 524">
              <controlPr defaultSize="0" autoFill="0" autoLine="0" autoPict="0">
                <anchor moveWithCells="1">
                  <from>
                    <xdr:col>16</xdr:col>
                    <xdr:colOff>276225</xdr:colOff>
                    <xdr:row>56</xdr:row>
                    <xdr:rowOff>161925</xdr:rowOff>
                  </from>
                  <to>
                    <xdr:col>16</xdr:col>
                    <xdr:colOff>485775</xdr:colOff>
                    <xdr:row>58</xdr:row>
                    <xdr:rowOff>0</xdr:rowOff>
                  </to>
                </anchor>
              </controlPr>
            </control>
          </mc:Choice>
        </mc:AlternateContent>
        <mc:AlternateContent xmlns:mc="http://schemas.openxmlformats.org/markup-compatibility/2006">
          <mc:Choice Requires="x14">
            <control shapeId="2573" r:id="rId490" name="Check Box 525">
              <controlPr defaultSize="0" autoFill="0" autoLine="0" autoPict="0">
                <anchor moveWithCells="1">
                  <from>
                    <xdr:col>17</xdr:col>
                    <xdr:colOff>200025</xdr:colOff>
                    <xdr:row>56</xdr:row>
                    <xdr:rowOff>161925</xdr:rowOff>
                  </from>
                  <to>
                    <xdr:col>17</xdr:col>
                    <xdr:colOff>390525</xdr:colOff>
                    <xdr:row>58</xdr:row>
                    <xdr:rowOff>0</xdr:rowOff>
                  </to>
                </anchor>
              </controlPr>
            </control>
          </mc:Choice>
        </mc:AlternateContent>
        <mc:AlternateContent xmlns:mc="http://schemas.openxmlformats.org/markup-compatibility/2006">
          <mc:Choice Requires="x14">
            <control shapeId="2574" r:id="rId491" name="Check Box 526">
              <controlPr defaultSize="0" autoFill="0" autoLine="0" autoPict="0">
                <anchor moveWithCells="1">
                  <from>
                    <xdr:col>18</xdr:col>
                    <xdr:colOff>200025</xdr:colOff>
                    <xdr:row>56</xdr:row>
                    <xdr:rowOff>161925</xdr:rowOff>
                  </from>
                  <to>
                    <xdr:col>18</xdr:col>
                    <xdr:colOff>390525</xdr:colOff>
                    <xdr:row>58</xdr:row>
                    <xdr:rowOff>0</xdr:rowOff>
                  </to>
                </anchor>
              </controlPr>
            </control>
          </mc:Choice>
        </mc:AlternateContent>
        <mc:AlternateContent xmlns:mc="http://schemas.openxmlformats.org/markup-compatibility/2006">
          <mc:Choice Requires="x14">
            <control shapeId="2575" r:id="rId492" name="Check Box 527">
              <controlPr defaultSize="0" autoFill="0" autoLine="0" autoPict="0">
                <anchor moveWithCells="1">
                  <from>
                    <xdr:col>19</xdr:col>
                    <xdr:colOff>200025</xdr:colOff>
                    <xdr:row>56</xdr:row>
                    <xdr:rowOff>161925</xdr:rowOff>
                  </from>
                  <to>
                    <xdr:col>19</xdr:col>
                    <xdr:colOff>390525</xdr:colOff>
                    <xdr:row>58</xdr:row>
                    <xdr:rowOff>0</xdr:rowOff>
                  </to>
                </anchor>
              </controlPr>
            </control>
          </mc:Choice>
        </mc:AlternateContent>
        <mc:AlternateContent xmlns:mc="http://schemas.openxmlformats.org/markup-compatibility/2006">
          <mc:Choice Requires="x14">
            <control shapeId="2576" r:id="rId493" name="Check Box 528">
              <controlPr defaultSize="0" autoFill="0" autoLine="0" autoPict="0">
                <anchor moveWithCells="1">
                  <from>
                    <xdr:col>20</xdr:col>
                    <xdr:colOff>200025</xdr:colOff>
                    <xdr:row>56</xdr:row>
                    <xdr:rowOff>161925</xdr:rowOff>
                  </from>
                  <to>
                    <xdr:col>20</xdr:col>
                    <xdr:colOff>390525</xdr:colOff>
                    <xdr:row>58</xdr:row>
                    <xdr:rowOff>0</xdr:rowOff>
                  </to>
                </anchor>
              </controlPr>
            </control>
          </mc:Choice>
        </mc:AlternateContent>
        <mc:AlternateContent xmlns:mc="http://schemas.openxmlformats.org/markup-compatibility/2006">
          <mc:Choice Requires="x14">
            <control shapeId="2577" r:id="rId494" name="Check Box 529">
              <controlPr defaultSize="0" autoFill="0" autoLine="0" autoPict="0">
                <anchor moveWithCells="1">
                  <from>
                    <xdr:col>16</xdr:col>
                    <xdr:colOff>276225</xdr:colOff>
                    <xdr:row>57</xdr:row>
                    <xdr:rowOff>161925</xdr:rowOff>
                  </from>
                  <to>
                    <xdr:col>16</xdr:col>
                    <xdr:colOff>485775</xdr:colOff>
                    <xdr:row>59</xdr:row>
                    <xdr:rowOff>0</xdr:rowOff>
                  </to>
                </anchor>
              </controlPr>
            </control>
          </mc:Choice>
        </mc:AlternateContent>
        <mc:AlternateContent xmlns:mc="http://schemas.openxmlformats.org/markup-compatibility/2006">
          <mc:Choice Requires="x14">
            <control shapeId="2578" r:id="rId495" name="Check Box 530">
              <controlPr defaultSize="0" autoFill="0" autoLine="0" autoPict="0">
                <anchor moveWithCells="1">
                  <from>
                    <xdr:col>17</xdr:col>
                    <xdr:colOff>200025</xdr:colOff>
                    <xdr:row>57</xdr:row>
                    <xdr:rowOff>161925</xdr:rowOff>
                  </from>
                  <to>
                    <xdr:col>17</xdr:col>
                    <xdr:colOff>390525</xdr:colOff>
                    <xdr:row>59</xdr:row>
                    <xdr:rowOff>0</xdr:rowOff>
                  </to>
                </anchor>
              </controlPr>
            </control>
          </mc:Choice>
        </mc:AlternateContent>
        <mc:AlternateContent xmlns:mc="http://schemas.openxmlformats.org/markup-compatibility/2006">
          <mc:Choice Requires="x14">
            <control shapeId="2579" r:id="rId496" name="Check Box 531">
              <controlPr defaultSize="0" autoFill="0" autoLine="0" autoPict="0">
                <anchor moveWithCells="1">
                  <from>
                    <xdr:col>18</xdr:col>
                    <xdr:colOff>200025</xdr:colOff>
                    <xdr:row>57</xdr:row>
                    <xdr:rowOff>161925</xdr:rowOff>
                  </from>
                  <to>
                    <xdr:col>18</xdr:col>
                    <xdr:colOff>390525</xdr:colOff>
                    <xdr:row>59</xdr:row>
                    <xdr:rowOff>0</xdr:rowOff>
                  </to>
                </anchor>
              </controlPr>
            </control>
          </mc:Choice>
        </mc:AlternateContent>
        <mc:AlternateContent xmlns:mc="http://schemas.openxmlformats.org/markup-compatibility/2006">
          <mc:Choice Requires="x14">
            <control shapeId="2580" r:id="rId497" name="Check Box 532">
              <controlPr defaultSize="0" autoFill="0" autoLine="0" autoPict="0">
                <anchor moveWithCells="1">
                  <from>
                    <xdr:col>19</xdr:col>
                    <xdr:colOff>200025</xdr:colOff>
                    <xdr:row>57</xdr:row>
                    <xdr:rowOff>161925</xdr:rowOff>
                  </from>
                  <to>
                    <xdr:col>19</xdr:col>
                    <xdr:colOff>390525</xdr:colOff>
                    <xdr:row>59</xdr:row>
                    <xdr:rowOff>0</xdr:rowOff>
                  </to>
                </anchor>
              </controlPr>
            </control>
          </mc:Choice>
        </mc:AlternateContent>
        <mc:AlternateContent xmlns:mc="http://schemas.openxmlformats.org/markup-compatibility/2006">
          <mc:Choice Requires="x14">
            <control shapeId="2581" r:id="rId498" name="Check Box 533">
              <controlPr defaultSize="0" autoFill="0" autoLine="0" autoPict="0">
                <anchor moveWithCells="1">
                  <from>
                    <xdr:col>20</xdr:col>
                    <xdr:colOff>200025</xdr:colOff>
                    <xdr:row>57</xdr:row>
                    <xdr:rowOff>161925</xdr:rowOff>
                  </from>
                  <to>
                    <xdr:col>20</xdr:col>
                    <xdr:colOff>390525</xdr:colOff>
                    <xdr:row>59</xdr:row>
                    <xdr:rowOff>0</xdr:rowOff>
                  </to>
                </anchor>
              </controlPr>
            </control>
          </mc:Choice>
        </mc:AlternateContent>
        <mc:AlternateContent xmlns:mc="http://schemas.openxmlformats.org/markup-compatibility/2006">
          <mc:Choice Requires="x14">
            <control shapeId="2582" r:id="rId499" name="Check Box 534">
              <controlPr defaultSize="0" autoFill="0" autoLine="0" autoPict="0">
                <anchor moveWithCells="1">
                  <from>
                    <xdr:col>16</xdr:col>
                    <xdr:colOff>276225</xdr:colOff>
                    <xdr:row>57</xdr:row>
                    <xdr:rowOff>161925</xdr:rowOff>
                  </from>
                  <to>
                    <xdr:col>16</xdr:col>
                    <xdr:colOff>485775</xdr:colOff>
                    <xdr:row>59</xdr:row>
                    <xdr:rowOff>0</xdr:rowOff>
                  </to>
                </anchor>
              </controlPr>
            </control>
          </mc:Choice>
        </mc:AlternateContent>
        <mc:AlternateContent xmlns:mc="http://schemas.openxmlformats.org/markup-compatibility/2006">
          <mc:Choice Requires="x14">
            <control shapeId="2583" r:id="rId500" name="Check Box 535">
              <controlPr defaultSize="0" autoFill="0" autoLine="0" autoPict="0">
                <anchor moveWithCells="1">
                  <from>
                    <xdr:col>17</xdr:col>
                    <xdr:colOff>200025</xdr:colOff>
                    <xdr:row>57</xdr:row>
                    <xdr:rowOff>161925</xdr:rowOff>
                  </from>
                  <to>
                    <xdr:col>17</xdr:col>
                    <xdr:colOff>390525</xdr:colOff>
                    <xdr:row>59</xdr:row>
                    <xdr:rowOff>0</xdr:rowOff>
                  </to>
                </anchor>
              </controlPr>
            </control>
          </mc:Choice>
        </mc:AlternateContent>
        <mc:AlternateContent xmlns:mc="http://schemas.openxmlformats.org/markup-compatibility/2006">
          <mc:Choice Requires="x14">
            <control shapeId="2584" r:id="rId501" name="Check Box 536">
              <controlPr defaultSize="0" autoFill="0" autoLine="0" autoPict="0">
                <anchor moveWithCells="1">
                  <from>
                    <xdr:col>18</xdr:col>
                    <xdr:colOff>200025</xdr:colOff>
                    <xdr:row>57</xdr:row>
                    <xdr:rowOff>161925</xdr:rowOff>
                  </from>
                  <to>
                    <xdr:col>18</xdr:col>
                    <xdr:colOff>390525</xdr:colOff>
                    <xdr:row>59</xdr:row>
                    <xdr:rowOff>0</xdr:rowOff>
                  </to>
                </anchor>
              </controlPr>
            </control>
          </mc:Choice>
        </mc:AlternateContent>
        <mc:AlternateContent xmlns:mc="http://schemas.openxmlformats.org/markup-compatibility/2006">
          <mc:Choice Requires="x14">
            <control shapeId="2585" r:id="rId502" name="Check Box 537">
              <controlPr defaultSize="0" autoFill="0" autoLine="0" autoPict="0">
                <anchor moveWithCells="1">
                  <from>
                    <xdr:col>19</xdr:col>
                    <xdr:colOff>200025</xdr:colOff>
                    <xdr:row>57</xdr:row>
                    <xdr:rowOff>161925</xdr:rowOff>
                  </from>
                  <to>
                    <xdr:col>19</xdr:col>
                    <xdr:colOff>390525</xdr:colOff>
                    <xdr:row>59</xdr:row>
                    <xdr:rowOff>0</xdr:rowOff>
                  </to>
                </anchor>
              </controlPr>
            </control>
          </mc:Choice>
        </mc:AlternateContent>
        <mc:AlternateContent xmlns:mc="http://schemas.openxmlformats.org/markup-compatibility/2006">
          <mc:Choice Requires="x14">
            <control shapeId="2586" r:id="rId503" name="Check Box 538">
              <controlPr defaultSize="0" autoFill="0" autoLine="0" autoPict="0">
                <anchor moveWithCells="1">
                  <from>
                    <xdr:col>20</xdr:col>
                    <xdr:colOff>200025</xdr:colOff>
                    <xdr:row>57</xdr:row>
                    <xdr:rowOff>161925</xdr:rowOff>
                  </from>
                  <to>
                    <xdr:col>20</xdr:col>
                    <xdr:colOff>390525</xdr:colOff>
                    <xdr:row>59</xdr:row>
                    <xdr:rowOff>0</xdr:rowOff>
                  </to>
                </anchor>
              </controlPr>
            </control>
          </mc:Choice>
        </mc:AlternateContent>
        <mc:AlternateContent xmlns:mc="http://schemas.openxmlformats.org/markup-compatibility/2006">
          <mc:Choice Requires="x14">
            <control shapeId="2587" r:id="rId504" name="Check Box 539">
              <controlPr defaultSize="0" autoFill="0" autoLine="0" autoPict="0">
                <anchor moveWithCells="1">
                  <from>
                    <xdr:col>16</xdr:col>
                    <xdr:colOff>276225</xdr:colOff>
                    <xdr:row>58</xdr:row>
                    <xdr:rowOff>161925</xdr:rowOff>
                  </from>
                  <to>
                    <xdr:col>16</xdr:col>
                    <xdr:colOff>485775</xdr:colOff>
                    <xdr:row>60</xdr:row>
                    <xdr:rowOff>0</xdr:rowOff>
                  </to>
                </anchor>
              </controlPr>
            </control>
          </mc:Choice>
        </mc:AlternateContent>
        <mc:AlternateContent xmlns:mc="http://schemas.openxmlformats.org/markup-compatibility/2006">
          <mc:Choice Requires="x14">
            <control shapeId="2588" r:id="rId505" name="Check Box 540">
              <controlPr defaultSize="0" autoFill="0" autoLine="0" autoPict="0">
                <anchor moveWithCells="1">
                  <from>
                    <xdr:col>17</xdr:col>
                    <xdr:colOff>200025</xdr:colOff>
                    <xdr:row>58</xdr:row>
                    <xdr:rowOff>161925</xdr:rowOff>
                  </from>
                  <to>
                    <xdr:col>17</xdr:col>
                    <xdr:colOff>390525</xdr:colOff>
                    <xdr:row>60</xdr:row>
                    <xdr:rowOff>0</xdr:rowOff>
                  </to>
                </anchor>
              </controlPr>
            </control>
          </mc:Choice>
        </mc:AlternateContent>
        <mc:AlternateContent xmlns:mc="http://schemas.openxmlformats.org/markup-compatibility/2006">
          <mc:Choice Requires="x14">
            <control shapeId="2589" r:id="rId506" name="Check Box 541">
              <controlPr defaultSize="0" autoFill="0" autoLine="0" autoPict="0">
                <anchor moveWithCells="1">
                  <from>
                    <xdr:col>18</xdr:col>
                    <xdr:colOff>200025</xdr:colOff>
                    <xdr:row>58</xdr:row>
                    <xdr:rowOff>161925</xdr:rowOff>
                  </from>
                  <to>
                    <xdr:col>18</xdr:col>
                    <xdr:colOff>390525</xdr:colOff>
                    <xdr:row>60</xdr:row>
                    <xdr:rowOff>0</xdr:rowOff>
                  </to>
                </anchor>
              </controlPr>
            </control>
          </mc:Choice>
        </mc:AlternateContent>
        <mc:AlternateContent xmlns:mc="http://schemas.openxmlformats.org/markup-compatibility/2006">
          <mc:Choice Requires="x14">
            <control shapeId="2590" r:id="rId507" name="Check Box 542">
              <controlPr defaultSize="0" autoFill="0" autoLine="0" autoPict="0">
                <anchor moveWithCells="1">
                  <from>
                    <xdr:col>19</xdr:col>
                    <xdr:colOff>200025</xdr:colOff>
                    <xdr:row>58</xdr:row>
                    <xdr:rowOff>161925</xdr:rowOff>
                  </from>
                  <to>
                    <xdr:col>19</xdr:col>
                    <xdr:colOff>390525</xdr:colOff>
                    <xdr:row>60</xdr:row>
                    <xdr:rowOff>0</xdr:rowOff>
                  </to>
                </anchor>
              </controlPr>
            </control>
          </mc:Choice>
        </mc:AlternateContent>
        <mc:AlternateContent xmlns:mc="http://schemas.openxmlformats.org/markup-compatibility/2006">
          <mc:Choice Requires="x14">
            <control shapeId="2591" r:id="rId508" name="Check Box 543">
              <controlPr defaultSize="0" autoFill="0" autoLine="0" autoPict="0">
                <anchor moveWithCells="1">
                  <from>
                    <xdr:col>20</xdr:col>
                    <xdr:colOff>200025</xdr:colOff>
                    <xdr:row>58</xdr:row>
                    <xdr:rowOff>161925</xdr:rowOff>
                  </from>
                  <to>
                    <xdr:col>20</xdr:col>
                    <xdr:colOff>390525</xdr:colOff>
                    <xdr:row>60</xdr:row>
                    <xdr:rowOff>0</xdr:rowOff>
                  </to>
                </anchor>
              </controlPr>
            </control>
          </mc:Choice>
        </mc:AlternateContent>
        <mc:AlternateContent xmlns:mc="http://schemas.openxmlformats.org/markup-compatibility/2006">
          <mc:Choice Requires="x14">
            <control shapeId="2592" r:id="rId509" name="Check Box 544">
              <controlPr defaultSize="0" autoFill="0" autoLine="0" autoPict="0">
                <anchor moveWithCells="1">
                  <from>
                    <xdr:col>16</xdr:col>
                    <xdr:colOff>276225</xdr:colOff>
                    <xdr:row>58</xdr:row>
                    <xdr:rowOff>161925</xdr:rowOff>
                  </from>
                  <to>
                    <xdr:col>16</xdr:col>
                    <xdr:colOff>485775</xdr:colOff>
                    <xdr:row>60</xdr:row>
                    <xdr:rowOff>0</xdr:rowOff>
                  </to>
                </anchor>
              </controlPr>
            </control>
          </mc:Choice>
        </mc:AlternateContent>
        <mc:AlternateContent xmlns:mc="http://schemas.openxmlformats.org/markup-compatibility/2006">
          <mc:Choice Requires="x14">
            <control shapeId="2593" r:id="rId510" name="Check Box 545">
              <controlPr defaultSize="0" autoFill="0" autoLine="0" autoPict="0">
                <anchor moveWithCells="1">
                  <from>
                    <xdr:col>17</xdr:col>
                    <xdr:colOff>200025</xdr:colOff>
                    <xdr:row>58</xdr:row>
                    <xdr:rowOff>161925</xdr:rowOff>
                  </from>
                  <to>
                    <xdr:col>17</xdr:col>
                    <xdr:colOff>390525</xdr:colOff>
                    <xdr:row>60</xdr:row>
                    <xdr:rowOff>0</xdr:rowOff>
                  </to>
                </anchor>
              </controlPr>
            </control>
          </mc:Choice>
        </mc:AlternateContent>
        <mc:AlternateContent xmlns:mc="http://schemas.openxmlformats.org/markup-compatibility/2006">
          <mc:Choice Requires="x14">
            <control shapeId="2594" r:id="rId511" name="Check Box 546">
              <controlPr defaultSize="0" autoFill="0" autoLine="0" autoPict="0">
                <anchor moveWithCells="1">
                  <from>
                    <xdr:col>18</xdr:col>
                    <xdr:colOff>200025</xdr:colOff>
                    <xdr:row>58</xdr:row>
                    <xdr:rowOff>161925</xdr:rowOff>
                  </from>
                  <to>
                    <xdr:col>18</xdr:col>
                    <xdr:colOff>390525</xdr:colOff>
                    <xdr:row>60</xdr:row>
                    <xdr:rowOff>0</xdr:rowOff>
                  </to>
                </anchor>
              </controlPr>
            </control>
          </mc:Choice>
        </mc:AlternateContent>
        <mc:AlternateContent xmlns:mc="http://schemas.openxmlformats.org/markup-compatibility/2006">
          <mc:Choice Requires="x14">
            <control shapeId="2595" r:id="rId512" name="Check Box 547">
              <controlPr defaultSize="0" autoFill="0" autoLine="0" autoPict="0">
                <anchor moveWithCells="1">
                  <from>
                    <xdr:col>19</xdr:col>
                    <xdr:colOff>200025</xdr:colOff>
                    <xdr:row>58</xdr:row>
                    <xdr:rowOff>161925</xdr:rowOff>
                  </from>
                  <to>
                    <xdr:col>19</xdr:col>
                    <xdr:colOff>390525</xdr:colOff>
                    <xdr:row>60</xdr:row>
                    <xdr:rowOff>0</xdr:rowOff>
                  </to>
                </anchor>
              </controlPr>
            </control>
          </mc:Choice>
        </mc:AlternateContent>
        <mc:AlternateContent xmlns:mc="http://schemas.openxmlformats.org/markup-compatibility/2006">
          <mc:Choice Requires="x14">
            <control shapeId="2596" r:id="rId513" name="Check Box 548">
              <controlPr defaultSize="0" autoFill="0" autoLine="0" autoPict="0">
                <anchor moveWithCells="1">
                  <from>
                    <xdr:col>20</xdr:col>
                    <xdr:colOff>200025</xdr:colOff>
                    <xdr:row>58</xdr:row>
                    <xdr:rowOff>161925</xdr:rowOff>
                  </from>
                  <to>
                    <xdr:col>20</xdr:col>
                    <xdr:colOff>390525</xdr:colOff>
                    <xdr:row>60</xdr:row>
                    <xdr:rowOff>0</xdr:rowOff>
                  </to>
                </anchor>
              </controlPr>
            </control>
          </mc:Choice>
        </mc:AlternateContent>
        <mc:AlternateContent xmlns:mc="http://schemas.openxmlformats.org/markup-compatibility/2006">
          <mc:Choice Requires="x14">
            <control shapeId="2597" r:id="rId514" name="Check Box 549">
              <controlPr defaultSize="0" autoFill="0" autoLine="0" autoPict="0">
                <anchor moveWithCells="1">
                  <from>
                    <xdr:col>16</xdr:col>
                    <xdr:colOff>276225</xdr:colOff>
                    <xdr:row>59</xdr:row>
                    <xdr:rowOff>161925</xdr:rowOff>
                  </from>
                  <to>
                    <xdr:col>16</xdr:col>
                    <xdr:colOff>485775</xdr:colOff>
                    <xdr:row>61</xdr:row>
                    <xdr:rowOff>0</xdr:rowOff>
                  </to>
                </anchor>
              </controlPr>
            </control>
          </mc:Choice>
        </mc:AlternateContent>
        <mc:AlternateContent xmlns:mc="http://schemas.openxmlformats.org/markup-compatibility/2006">
          <mc:Choice Requires="x14">
            <control shapeId="2598" r:id="rId515" name="Check Box 550">
              <controlPr defaultSize="0" autoFill="0" autoLine="0" autoPict="0">
                <anchor moveWithCells="1">
                  <from>
                    <xdr:col>17</xdr:col>
                    <xdr:colOff>200025</xdr:colOff>
                    <xdr:row>59</xdr:row>
                    <xdr:rowOff>161925</xdr:rowOff>
                  </from>
                  <to>
                    <xdr:col>17</xdr:col>
                    <xdr:colOff>390525</xdr:colOff>
                    <xdr:row>61</xdr:row>
                    <xdr:rowOff>0</xdr:rowOff>
                  </to>
                </anchor>
              </controlPr>
            </control>
          </mc:Choice>
        </mc:AlternateContent>
        <mc:AlternateContent xmlns:mc="http://schemas.openxmlformats.org/markup-compatibility/2006">
          <mc:Choice Requires="x14">
            <control shapeId="2599" r:id="rId516" name="Check Box 551">
              <controlPr defaultSize="0" autoFill="0" autoLine="0" autoPict="0">
                <anchor moveWithCells="1">
                  <from>
                    <xdr:col>18</xdr:col>
                    <xdr:colOff>200025</xdr:colOff>
                    <xdr:row>59</xdr:row>
                    <xdr:rowOff>161925</xdr:rowOff>
                  </from>
                  <to>
                    <xdr:col>18</xdr:col>
                    <xdr:colOff>390525</xdr:colOff>
                    <xdr:row>61</xdr:row>
                    <xdr:rowOff>0</xdr:rowOff>
                  </to>
                </anchor>
              </controlPr>
            </control>
          </mc:Choice>
        </mc:AlternateContent>
        <mc:AlternateContent xmlns:mc="http://schemas.openxmlformats.org/markup-compatibility/2006">
          <mc:Choice Requires="x14">
            <control shapeId="2600" r:id="rId517" name="Check Box 552">
              <controlPr defaultSize="0" autoFill="0" autoLine="0" autoPict="0">
                <anchor moveWithCells="1">
                  <from>
                    <xdr:col>19</xdr:col>
                    <xdr:colOff>200025</xdr:colOff>
                    <xdr:row>59</xdr:row>
                    <xdr:rowOff>161925</xdr:rowOff>
                  </from>
                  <to>
                    <xdr:col>19</xdr:col>
                    <xdr:colOff>390525</xdr:colOff>
                    <xdr:row>61</xdr:row>
                    <xdr:rowOff>0</xdr:rowOff>
                  </to>
                </anchor>
              </controlPr>
            </control>
          </mc:Choice>
        </mc:AlternateContent>
        <mc:AlternateContent xmlns:mc="http://schemas.openxmlformats.org/markup-compatibility/2006">
          <mc:Choice Requires="x14">
            <control shapeId="2601" r:id="rId518" name="Check Box 553">
              <controlPr defaultSize="0" autoFill="0" autoLine="0" autoPict="0">
                <anchor moveWithCells="1">
                  <from>
                    <xdr:col>20</xdr:col>
                    <xdr:colOff>200025</xdr:colOff>
                    <xdr:row>59</xdr:row>
                    <xdr:rowOff>161925</xdr:rowOff>
                  </from>
                  <to>
                    <xdr:col>20</xdr:col>
                    <xdr:colOff>390525</xdr:colOff>
                    <xdr:row>61</xdr:row>
                    <xdr:rowOff>0</xdr:rowOff>
                  </to>
                </anchor>
              </controlPr>
            </control>
          </mc:Choice>
        </mc:AlternateContent>
        <mc:AlternateContent xmlns:mc="http://schemas.openxmlformats.org/markup-compatibility/2006">
          <mc:Choice Requires="x14">
            <control shapeId="2602" r:id="rId519" name="Check Box 554">
              <controlPr defaultSize="0" autoFill="0" autoLine="0" autoPict="0">
                <anchor moveWithCells="1">
                  <from>
                    <xdr:col>16</xdr:col>
                    <xdr:colOff>276225</xdr:colOff>
                    <xdr:row>59</xdr:row>
                    <xdr:rowOff>161925</xdr:rowOff>
                  </from>
                  <to>
                    <xdr:col>16</xdr:col>
                    <xdr:colOff>485775</xdr:colOff>
                    <xdr:row>61</xdr:row>
                    <xdr:rowOff>0</xdr:rowOff>
                  </to>
                </anchor>
              </controlPr>
            </control>
          </mc:Choice>
        </mc:AlternateContent>
        <mc:AlternateContent xmlns:mc="http://schemas.openxmlformats.org/markup-compatibility/2006">
          <mc:Choice Requires="x14">
            <control shapeId="2603" r:id="rId520" name="Check Box 555">
              <controlPr defaultSize="0" autoFill="0" autoLine="0" autoPict="0">
                <anchor moveWithCells="1">
                  <from>
                    <xdr:col>17</xdr:col>
                    <xdr:colOff>200025</xdr:colOff>
                    <xdr:row>59</xdr:row>
                    <xdr:rowOff>161925</xdr:rowOff>
                  </from>
                  <to>
                    <xdr:col>17</xdr:col>
                    <xdr:colOff>390525</xdr:colOff>
                    <xdr:row>61</xdr:row>
                    <xdr:rowOff>0</xdr:rowOff>
                  </to>
                </anchor>
              </controlPr>
            </control>
          </mc:Choice>
        </mc:AlternateContent>
        <mc:AlternateContent xmlns:mc="http://schemas.openxmlformats.org/markup-compatibility/2006">
          <mc:Choice Requires="x14">
            <control shapeId="2604" r:id="rId521" name="Check Box 556">
              <controlPr defaultSize="0" autoFill="0" autoLine="0" autoPict="0">
                <anchor moveWithCells="1">
                  <from>
                    <xdr:col>18</xdr:col>
                    <xdr:colOff>200025</xdr:colOff>
                    <xdr:row>59</xdr:row>
                    <xdr:rowOff>161925</xdr:rowOff>
                  </from>
                  <to>
                    <xdr:col>18</xdr:col>
                    <xdr:colOff>390525</xdr:colOff>
                    <xdr:row>61</xdr:row>
                    <xdr:rowOff>0</xdr:rowOff>
                  </to>
                </anchor>
              </controlPr>
            </control>
          </mc:Choice>
        </mc:AlternateContent>
        <mc:AlternateContent xmlns:mc="http://schemas.openxmlformats.org/markup-compatibility/2006">
          <mc:Choice Requires="x14">
            <control shapeId="2605" r:id="rId522" name="Check Box 557">
              <controlPr defaultSize="0" autoFill="0" autoLine="0" autoPict="0">
                <anchor moveWithCells="1">
                  <from>
                    <xdr:col>19</xdr:col>
                    <xdr:colOff>200025</xdr:colOff>
                    <xdr:row>59</xdr:row>
                    <xdr:rowOff>161925</xdr:rowOff>
                  </from>
                  <to>
                    <xdr:col>19</xdr:col>
                    <xdr:colOff>390525</xdr:colOff>
                    <xdr:row>61</xdr:row>
                    <xdr:rowOff>0</xdr:rowOff>
                  </to>
                </anchor>
              </controlPr>
            </control>
          </mc:Choice>
        </mc:AlternateContent>
        <mc:AlternateContent xmlns:mc="http://schemas.openxmlformats.org/markup-compatibility/2006">
          <mc:Choice Requires="x14">
            <control shapeId="2606" r:id="rId523" name="Check Box 558">
              <controlPr defaultSize="0" autoFill="0" autoLine="0" autoPict="0">
                <anchor moveWithCells="1">
                  <from>
                    <xdr:col>20</xdr:col>
                    <xdr:colOff>200025</xdr:colOff>
                    <xdr:row>59</xdr:row>
                    <xdr:rowOff>161925</xdr:rowOff>
                  </from>
                  <to>
                    <xdr:col>20</xdr:col>
                    <xdr:colOff>390525</xdr:colOff>
                    <xdr:row>61</xdr:row>
                    <xdr:rowOff>0</xdr:rowOff>
                  </to>
                </anchor>
              </controlPr>
            </control>
          </mc:Choice>
        </mc:AlternateContent>
        <mc:AlternateContent xmlns:mc="http://schemas.openxmlformats.org/markup-compatibility/2006">
          <mc:Choice Requires="x14">
            <control shapeId="2607" r:id="rId524" name="Check Box 559">
              <controlPr defaultSize="0" autoFill="0" autoLine="0" autoPict="0">
                <anchor moveWithCells="1">
                  <from>
                    <xdr:col>16</xdr:col>
                    <xdr:colOff>276225</xdr:colOff>
                    <xdr:row>60</xdr:row>
                    <xdr:rowOff>161925</xdr:rowOff>
                  </from>
                  <to>
                    <xdr:col>16</xdr:col>
                    <xdr:colOff>485775</xdr:colOff>
                    <xdr:row>62</xdr:row>
                    <xdr:rowOff>0</xdr:rowOff>
                  </to>
                </anchor>
              </controlPr>
            </control>
          </mc:Choice>
        </mc:AlternateContent>
        <mc:AlternateContent xmlns:mc="http://schemas.openxmlformats.org/markup-compatibility/2006">
          <mc:Choice Requires="x14">
            <control shapeId="2608" r:id="rId525" name="Check Box 560">
              <controlPr defaultSize="0" autoFill="0" autoLine="0" autoPict="0">
                <anchor moveWithCells="1">
                  <from>
                    <xdr:col>17</xdr:col>
                    <xdr:colOff>200025</xdr:colOff>
                    <xdr:row>60</xdr:row>
                    <xdr:rowOff>161925</xdr:rowOff>
                  </from>
                  <to>
                    <xdr:col>17</xdr:col>
                    <xdr:colOff>390525</xdr:colOff>
                    <xdr:row>62</xdr:row>
                    <xdr:rowOff>0</xdr:rowOff>
                  </to>
                </anchor>
              </controlPr>
            </control>
          </mc:Choice>
        </mc:AlternateContent>
        <mc:AlternateContent xmlns:mc="http://schemas.openxmlformats.org/markup-compatibility/2006">
          <mc:Choice Requires="x14">
            <control shapeId="2609" r:id="rId526" name="Check Box 561">
              <controlPr defaultSize="0" autoFill="0" autoLine="0" autoPict="0">
                <anchor moveWithCells="1">
                  <from>
                    <xdr:col>18</xdr:col>
                    <xdr:colOff>200025</xdr:colOff>
                    <xdr:row>60</xdr:row>
                    <xdr:rowOff>161925</xdr:rowOff>
                  </from>
                  <to>
                    <xdr:col>18</xdr:col>
                    <xdr:colOff>390525</xdr:colOff>
                    <xdr:row>62</xdr:row>
                    <xdr:rowOff>0</xdr:rowOff>
                  </to>
                </anchor>
              </controlPr>
            </control>
          </mc:Choice>
        </mc:AlternateContent>
        <mc:AlternateContent xmlns:mc="http://schemas.openxmlformats.org/markup-compatibility/2006">
          <mc:Choice Requires="x14">
            <control shapeId="2610" r:id="rId527" name="Check Box 562">
              <controlPr defaultSize="0" autoFill="0" autoLine="0" autoPict="0">
                <anchor moveWithCells="1">
                  <from>
                    <xdr:col>19</xdr:col>
                    <xdr:colOff>200025</xdr:colOff>
                    <xdr:row>60</xdr:row>
                    <xdr:rowOff>161925</xdr:rowOff>
                  </from>
                  <to>
                    <xdr:col>19</xdr:col>
                    <xdr:colOff>390525</xdr:colOff>
                    <xdr:row>62</xdr:row>
                    <xdr:rowOff>0</xdr:rowOff>
                  </to>
                </anchor>
              </controlPr>
            </control>
          </mc:Choice>
        </mc:AlternateContent>
        <mc:AlternateContent xmlns:mc="http://schemas.openxmlformats.org/markup-compatibility/2006">
          <mc:Choice Requires="x14">
            <control shapeId="2611" r:id="rId528" name="Check Box 563">
              <controlPr defaultSize="0" autoFill="0" autoLine="0" autoPict="0">
                <anchor moveWithCells="1">
                  <from>
                    <xdr:col>20</xdr:col>
                    <xdr:colOff>200025</xdr:colOff>
                    <xdr:row>60</xdr:row>
                    <xdr:rowOff>161925</xdr:rowOff>
                  </from>
                  <to>
                    <xdr:col>20</xdr:col>
                    <xdr:colOff>390525</xdr:colOff>
                    <xdr:row>62</xdr:row>
                    <xdr:rowOff>0</xdr:rowOff>
                  </to>
                </anchor>
              </controlPr>
            </control>
          </mc:Choice>
        </mc:AlternateContent>
        <mc:AlternateContent xmlns:mc="http://schemas.openxmlformats.org/markup-compatibility/2006">
          <mc:Choice Requires="x14">
            <control shapeId="2612" r:id="rId529" name="Check Box 564">
              <controlPr defaultSize="0" autoFill="0" autoLine="0" autoPict="0">
                <anchor moveWithCells="1">
                  <from>
                    <xdr:col>16</xdr:col>
                    <xdr:colOff>276225</xdr:colOff>
                    <xdr:row>60</xdr:row>
                    <xdr:rowOff>161925</xdr:rowOff>
                  </from>
                  <to>
                    <xdr:col>16</xdr:col>
                    <xdr:colOff>485775</xdr:colOff>
                    <xdr:row>62</xdr:row>
                    <xdr:rowOff>0</xdr:rowOff>
                  </to>
                </anchor>
              </controlPr>
            </control>
          </mc:Choice>
        </mc:AlternateContent>
        <mc:AlternateContent xmlns:mc="http://schemas.openxmlformats.org/markup-compatibility/2006">
          <mc:Choice Requires="x14">
            <control shapeId="2613" r:id="rId530" name="Check Box 565">
              <controlPr defaultSize="0" autoFill="0" autoLine="0" autoPict="0">
                <anchor moveWithCells="1">
                  <from>
                    <xdr:col>17</xdr:col>
                    <xdr:colOff>200025</xdr:colOff>
                    <xdr:row>60</xdr:row>
                    <xdr:rowOff>161925</xdr:rowOff>
                  </from>
                  <to>
                    <xdr:col>17</xdr:col>
                    <xdr:colOff>390525</xdr:colOff>
                    <xdr:row>62</xdr:row>
                    <xdr:rowOff>0</xdr:rowOff>
                  </to>
                </anchor>
              </controlPr>
            </control>
          </mc:Choice>
        </mc:AlternateContent>
        <mc:AlternateContent xmlns:mc="http://schemas.openxmlformats.org/markup-compatibility/2006">
          <mc:Choice Requires="x14">
            <control shapeId="2614" r:id="rId531" name="Check Box 566">
              <controlPr defaultSize="0" autoFill="0" autoLine="0" autoPict="0">
                <anchor moveWithCells="1">
                  <from>
                    <xdr:col>18</xdr:col>
                    <xdr:colOff>200025</xdr:colOff>
                    <xdr:row>60</xdr:row>
                    <xdr:rowOff>161925</xdr:rowOff>
                  </from>
                  <to>
                    <xdr:col>18</xdr:col>
                    <xdr:colOff>390525</xdr:colOff>
                    <xdr:row>62</xdr:row>
                    <xdr:rowOff>0</xdr:rowOff>
                  </to>
                </anchor>
              </controlPr>
            </control>
          </mc:Choice>
        </mc:AlternateContent>
        <mc:AlternateContent xmlns:mc="http://schemas.openxmlformats.org/markup-compatibility/2006">
          <mc:Choice Requires="x14">
            <control shapeId="2615" r:id="rId532" name="Check Box 567">
              <controlPr defaultSize="0" autoFill="0" autoLine="0" autoPict="0">
                <anchor moveWithCells="1">
                  <from>
                    <xdr:col>19</xdr:col>
                    <xdr:colOff>200025</xdr:colOff>
                    <xdr:row>60</xdr:row>
                    <xdr:rowOff>161925</xdr:rowOff>
                  </from>
                  <to>
                    <xdr:col>19</xdr:col>
                    <xdr:colOff>390525</xdr:colOff>
                    <xdr:row>62</xdr:row>
                    <xdr:rowOff>0</xdr:rowOff>
                  </to>
                </anchor>
              </controlPr>
            </control>
          </mc:Choice>
        </mc:AlternateContent>
        <mc:AlternateContent xmlns:mc="http://schemas.openxmlformats.org/markup-compatibility/2006">
          <mc:Choice Requires="x14">
            <control shapeId="2616" r:id="rId533" name="Check Box 568">
              <controlPr defaultSize="0" autoFill="0" autoLine="0" autoPict="0">
                <anchor moveWithCells="1">
                  <from>
                    <xdr:col>20</xdr:col>
                    <xdr:colOff>200025</xdr:colOff>
                    <xdr:row>60</xdr:row>
                    <xdr:rowOff>161925</xdr:rowOff>
                  </from>
                  <to>
                    <xdr:col>20</xdr:col>
                    <xdr:colOff>390525</xdr:colOff>
                    <xdr:row>62</xdr:row>
                    <xdr:rowOff>0</xdr:rowOff>
                  </to>
                </anchor>
              </controlPr>
            </control>
          </mc:Choice>
        </mc:AlternateContent>
        <mc:AlternateContent xmlns:mc="http://schemas.openxmlformats.org/markup-compatibility/2006">
          <mc:Choice Requires="x14">
            <control shapeId="2617" r:id="rId534" name="Check Box 569">
              <controlPr defaultSize="0" autoFill="0" autoLine="0" autoPict="0">
                <anchor moveWithCells="1">
                  <from>
                    <xdr:col>16</xdr:col>
                    <xdr:colOff>276225</xdr:colOff>
                    <xdr:row>61</xdr:row>
                    <xdr:rowOff>161925</xdr:rowOff>
                  </from>
                  <to>
                    <xdr:col>16</xdr:col>
                    <xdr:colOff>485775</xdr:colOff>
                    <xdr:row>63</xdr:row>
                    <xdr:rowOff>0</xdr:rowOff>
                  </to>
                </anchor>
              </controlPr>
            </control>
          </mc:Choice>
        </mc:AlternateContent>
        <mc:AlternateContent xmlns:mc="http://schemas.openxmlformats.org/markup-compatibility/2006">
          <mc:Choice Requires="x14">
            <control shapeId="2618" r:id="rId535" name="Check Box 570">
              <controlPr defaultSize="0" autoFill="0" autoLine="0" autoPict="0">
                <anchor moveWithCells="1">
                  <from>
                    <xdr:col>17</xdr:col>
                    <xdr:colOff>200025</xdr:colOff>
                    <xdr:row>61</xdr:row>
                    <xdr:rowOff>161925</xdr:rowOff>
                  </from>
                  <to>
                    <xdr:col>17</xdr:col>
                    <xdr:colOff>390525</xdr:colOff>
                    <xdr:row>63</xdr:row>
                    <xdr:rowOff>0</xdr:rowOff>
                  </to>
                </anchor>
              </controlPr>
            </control>
          </mc:Choice>
        </mc:AlternateContent>
        <mc:AlternateContent xmlns:mc="http://schemas.openxmlformats.org/markup-compatibility/2006">
          <mc:Choice Requires="x14">
            <control shapeId="2619" r:id="rId536" name="Check Box 571">
              <controlPr defaultSize="0" autoFill="0" autoLine="0" autoPict="0">
                <anchor moveWithCells="1">
                  <from>
                    <xdr:col>18</xdr:col>
                    <xdr:colOff>200025</xdr:colOff>
                    <xdr:row>61</xdr:row>
                    <xdr:rowOff>161925</xdr:rowOff>
                  </from>
                  <to>
                    <xdr:col>18</xdr:col>
                    <xdr:colOff>390525</xdr:colOff>
                    <xdr:row>63</xdr:row>
                    <xdr:rowOff>0</xdr:rowOff>
                  </to>
                </anchor>
              </controlPr>
            </control>
          </mc:Choice>
        </mc:AlternateContent>
        <mc:AlternateContent xmlns:mc="http://schemas.openxmlformats.org/markup-compatibility/2006">
          <mc:Choice Requires="x14">
            <control shapeId="2620" r:id="rId537" name="Check Box 572">
              <controlPr defaultSize="0" autoFill="0" autoLine="0" autoPict="0">
                <anchor moveWithCells="1">
                  <from>
                    <xdr:col>19</xdr:col>
                    <xdr:colOff>200025</xdr:colOff>
                    <xdr:row>61</xdr:row>
                    <xdr:rowOff>161925</xdr:rowOff>
                  </from>
                  <to>
                    <xdr:col>19</xdr:col>
                    <xdr:colOff>390525</xdr:colOff>
                    <xdr:row>63</xdr:row>
                    <xdr:rowOff>0</xdr:rowOff>
                  </to>
                </anchor>
              </controlPr>
            </control>
          </mc:Choice>
        </mc:AlternateContent>
        <mc:AlternateContent xmlns:mc="http://schemas.openxmlformats.org/markup-compatibility/2006">
          <mc:Choice Requires="x14">
            <control shapeId="2621" r:id="rId538" name="Check Box 573">
              <controlPr defaultSize="0" autoFill="0" autoLine="0" autoPict="0">
                <anchor moveWithCells="1">
                  <from>
                    <xdr:col>20</xdr:col>
                    <xdr:colOff>200025</xdr:colOff>
                    <xdr:row>61</xdr:row>
                    <xdr:rowOff>161925</xdr:rowOff>
                  </from>
                  <to>
                    <xdr:col>20</xdr:col>
                    <xdr:colOff>390525</xdr:colOff>
                    <xdr:row>63</xdr:row>
                    <xdr:rowOff>0</xdr:rowOff>
                  </to>
                </anchor>
              </controlPr>
            </control>
          </mc:Choice>
        </mc:AlternateContent>
        <mc:AlternateContent xmlns:mc="http://schemas.openxmlformats.org/markup-compatibility/2006">
          <mc:Choice Requires="x14">
            <control shapeId="2622" r:id="rId539" name="Check Box 574">
              <controlPr defaultSize="0" autoFill="0" autoLine="0" autoPict="0">
                <anchor moveWithCells="1">
                  <from>
                    <xdr:col>16</xdr:col>
                    <xdr:colOff>276225</xdr:colOff>
                    <xdr:row>61</xdr:row>
                    <xdr:rowOff>161925</xdr:rowOff>
                  </from>
                  <to>
                    <xdr:col>16</xdr:col>
                    <xdr:colOff>485775</xdr:colOff>
                    <xdr:row>63</xdr:row>
                    <xdr:rowOff>0</xdr:rowOff>
                  </to>
                </anchor>
              </controlPr>
            </control>
          </mc:Choice>
        </mc:AlternateContent>
        <mc:AlternateContent xmlns:mc="http://schemas.openxmlformats.org/markup-compatibility/2006">
          <mc:Choice Requires="x14">
            <control shapeId="2623" r:id="rId540" name="Check Box 575">
              <controlPr defaultSize="0" autoFill="0" autoLine="0" autoPict="0">
                <anchor moveWithCells="1">
                  <from>
                    <xdr:col>17</xdr:col>
                    <xdr:colOff>200025</xdr:colOff>
                    <xdr:row>61</xdr:row>
                    <xdr:rowOff>161925</xdr:rowOff>
                  </from>
                  <to>
                    <xdr:col>17</xdr:col>
                    <xdr:colOff>390525</xdr:colOff>
                    <xdr:row>63</xdr:row>
                    <xdr:rowOff>0</xdr:rowOff>
                  </to>
                </anchor>
              </controlPr>
            </control>
          </mc:Choice>
        </mc:AlternateContent>
        <mc:AlternateContent xmlns:mc="http://schemas.openxmlformats.org/markup-compatibility/2006">
          <mc:Choice Requires="x14">
            <control shapeId="2624" r:id="rId541" name="Check Box 576">
              <controlPr defaultSize="0" autoFill="0" autoLine="0" autoPict="0">
                <anchor moveWithCells="1">
                  <from>
                    <xdr:col>18</xdr:col>
                    <xdr:colOff>200025</xdr:colOff>
                    <xdr:row>61</xdr:row>
                    <xdr:rowOff>161925</xdr:rowOff>
                  </from>
                  <to>
                    <xdr:col>18</xdr:col>
                    <xdr:colOff>390525</xdr:colOff>
                    <xdr:row>63</xdr:row>
                    <xdr:rowOff>0</xdr:rowOff>
                  </to>
                </anchor>
              </controlPr>
            </control>
          </mc:Choice>
        </mc:AlternateContent>
        <mc:AlternateContent xmlns:mc="http://schemas.openxmlformats.org/markup-compatibility/2006">
          <mc:Choice Requires="x14">
            <control shapeId="2625" r:id="rId542" name="Check Box 577">
              <controlPr defaultSize="0" autoFill="0" autoLine="0" autoPict="0">
                <anchor moveWithCells="1">
                  <from>
                    <xdr:col>19</xdr:col>
                    <xdr:colOff>200025</xdr:colOff>
                    <xdr:row>61</xdr:row>
                    <xdr:rowOff>161925</xdr:rowOff>
                  </from>
                  <to>
                    <xdr:col>19</xdr:col>
                    <xdr:colOff>390525</xdr:colOff>
                    <xdr:row>63</xdr:row>
                    <xdr:rowOff>0</xdr:rowOff>
                  </to>
                </anchor>
              </controlPr>
            </control>
          </mc:Choice>
        </mc:AlternateContent>
        <mc:AlternateContent xmlns:mc="http://schemas.openxmlformats.org/markup-compatibility/2006">
          <mc:Choice Requires="x14">
            <control shapeId="2626" r:id="rId543" name="Check Box 578">
              <controlPr defaultSize="0" autoFill="0" autoLine="0" autoPict="0">
                <anchor moveWithCells="1">
                  <from>
                    <xdr:col>20</xdr:col>
                    <xdr:colOff>200025</xdr:colOff>
                    <xdr:row>61</xdr:row>
                    <xdr:rowOff>161925</xdr:rowOff>
                  </from>
                  <to>
                    <xdr:col>20</xdr:col>
                    <xdr:colOff>390525</xdr:colOff>
                    <xdr:row>63</xdr:row>
                    <xdr:rowOff>0</xdr:rowOff>
                  </to>
                </anchor>
              </controlPr>
            </control>
          </mc:Choice>
        </mc:AlternateContent>
        <mc:AlternateContent xmlns:mc="http://schemas.openxmlformats.org/markup-compatibility/2006">
          <mc:Choice Requires="x14">
            <control shapeId="2627" r:id="rId544" name="Check Box 579">
              <controlPr defaultSize="0" autoFill="0" autoLine="0" autoPict="0">
                <anchor moveWithCells="1">
                  <from>
                    <xdr:col>16</xdr:col>
                    <xdr:colOff>276225</xdr:colOff>
                    <xdr:row>61</xdr:row>
                    <xdr:rowOff>161925</xdr:rowOff>
                  </from>
                  <to>
                    <xdr:col>16</xdr:col>
                    <xdr:colOff>485775</xdr:colOff>
                    <xdr:row>63</xdr:row>
                    <xdr:rowOff>0</xdr:rowOff>
                  </to>
                </anchor>
              </controlPr>
            </control>
          </mc:Choice>
        </mc:AlternateContent>
        <mc:AlternateContent xmlns:mc="http://schemas.openxmlformats.org/markup-compatibility/2006">
          <mc:Choice Requires="x14">
            <control shapeId="2628" r:id="rId545" name="Check Box 580">
              <controlPr defaultSize="0" autoFill="0" autoLine="0" autoPict="0">
                <anchor moveWithCells="1">
                  <from>
                    <xdr:col>17</xdr:col>
                    <xdr:colOff>200025</xdr:colOff>
                    <xdr:row>61</xdr:row>
                    <xdr:rowOff>161925</xdr:rowOff>
                  </from>
                  <to>
                    <xdr:col>17</xdr:col>
                    <xdr:colOff>390525</xdr:colOff>
                    <xdr:row>63</xdr:row>
                    <xdr:rowOff>0</xdr:rowOff>
                  </to>
                </anchor>
              </controlPr>
            </control>
          </mc:Choice>
        </mc:AlternateContent>
        <mc:AlternateContent xmlns:mc="http://schemas.openxmlformats.org/markup-compatibility/2006">
          <mc:Choice Requires="x14">
            <control shapeId="2629" r:id="rId546" name="Check Box 581">
              <controlPr defaultSize="0" autoFill="0" autoLine="0" autoPict="0">
                <anchor moveWithCells="1">
                  <from>
                    <xdr:col>18</xdr:col>
                    <xdr:colOff>200025</xdr:colOff>
                    <xdr:row>61</xdr:row>
                    <xdr:rowOff>161925</xdr:rowOff>
                  </from>
                  <to>
                    <xdr:col>18</xdr:col>
                    <xdr:colOff>390525</xdr:colOff>
                    <xdr:row>63</xdr:row>
                    <xdr:rowOff>0</xdr:rowOff>
                  </to>
                </anchor>
              </controlPr>
            </control>
          </mc:Choice>
        </mc:AlternateContent>
        <mc:AlternateContent xmlns:mc="http://schemas.openxmlformats.org/markup-compatibility/2006">
          <mc:Choice Requires="x14">
            <control shapeId="2630" r:id="rId547" name="Check Box 582">
              <controlPr defaultSize="0" autoFill="0" autoLine="0" autoPict="0">
                <anchor moveWithCells="1">
                  <from>
                    <xdr:col>19</xdr:col>
                    <xdr:colOff>200025</xdr:colOff>
                    <xdr:row>61</xdr:row>
                    <xdr:rowOff>161925</xdr:rowOff>
                  </from>
                  <to>
                    <xdr:col>19</xdr:col>
                    <xdr:colOff>390525</xdr:colOff>
                    <xdr:row>63</xdr:row>
                    <xdr:rowOff>0</xdr:rowOff>
                  </to>
                </anchor>
              </controlPr>
            </control>
          </mc:Choice>
        </mc:AlternateContent>
        <mc:AlternateContent xmlns:mc="http://schemas.openxmlformats.org/markup-compatibility/2006">
          <mc:Choice Requires="x14">
            <control shapeId="2631" r:id="rId548" name="Check Box 583">
              <controlPr defaultSize="0" autoFill="0" autoLine="0" autoPict="0">
                <anchor moveWithCells="1">
                  <from>
                    <xdr:col>20</xdr:col>
                    <xdr:colOff>200025</xdr:colOff>
                    <xdr:row>61</xdr:row>
                    <xdr:rowOff>161925</xdr:rowOff>
                  </from>
                  <to>
                    <xdr:col>20</xdr:col>
                    <xdr:colOff>390525</xdr:colOff>
                    <xdr:row>63</xdr:row>
                    <xdr:rowOff>0</xdr:rowOff>
                  </to>
                </anchor>
              </controlPr>
            </control>
          </mc:Choice>
        </mc:AlternateContent>
        <mc:AlternateContent xmlns:mc="http://schemas.openxmlformats.org/markup-compatibility/2006">
          <mc:Choice Requires="x14">
            <control shapeId="2058" r:id="rId549" name="Check Box 10">
              <controlPr defaultSize="0" autoFill="0" autoLine="0" autoPict="0" altText="וירטואלי">
                <anchor moveWithCells="1">
                  <from>
                    <xdr:col>1</xdr:col>
                    <xdr:colOff>295275</xdr:colOff>
                    <xdr:row>11</xdr:row>
                    <xdr:rowOff>161925</xdr:rowOff>
                  </from>
                  <to>
                    <xdr:col>1</xdr:col>
                    <xdr:colOff>485775</xdr:colOff>
                    <xdr:row>13</xdr:row>
                    <xdr:rowOff>9525</xdr:rowOff>
                  </to>
                </anchor>
              </controlPr>
            </control>
          </mc:Choice>
        </mc:AlternateContent>
        <mc:AlternateContent xmlns:mc="http://schemas.openxmlformats.org/markup-compatibility/2006">
          <mc:Choice Requires="x14">
            <control shapeId="2059" r:id="rId550" name="Check Box 11">
              <controlPr defaultSize="0" autoFill="0" autoLine="0" autoPict="0" altText="ממ&quot;ש">
                <anchor moveWithCells="1">
                  <from>
                    <xdr:col>2</xdr:col>
                    <xdr:colOff>295275</xdr:colOff>
                    <xdr:row>11</xdr:row>
                    <xdr:rowOff>161925</xdr:rowOff>
                  </from>
                  <to>
                    <xdr:col>2</xdr:col>
                    <xdr:colOff>504825</xdr:colOff>
                    <xdr:row>13</xdr:row>
                    <xdr:rowOff>0</xdr:rowOff>
                  </to>
                </anchor>
              </controlPr>
            </control>
          </mc:Choice>
        </mc:AlternateContent>
        <mc:AlternateContent xmlns:mc="http://schemas.openxmlformats.org/markup-compatibility/2006">
          <mc:Choice Requires="x14">
            <control shapeId="2060" r:id="rId551" name="Check Box 12">
              <controlPr defaultSize="0" autoFill="0" autoLine="0" autoPict="0" altText="תמ&quot;ר">
                <anchor moveWithCells="1">
                  <from>
                    <xdr:col>3</xdr:col>
                    <xdr:colOff>295275</xdr:colOff>
                    <xdr:row>11</xdr:row>
                    <xdr:rowOff>161925</xdr:rowOff>
                  </from>
                  <to>
                    <xdr:col>3</xdr:col>
                    <xdr:colOff>523875</xdr:colOff>
                    <xdr:row>13</xdr:row>
                    <xdr:rowOff>0</xdr:rowOff>
                  </to>
                </anchor>
              </controlPr>
            </control>
          </mc:Choice>
        </mc:AlternateContent>
        <mc:AlternateContent xmlns:mc="http://schemas.openxmlformats.org/markup-compatibility/2006">
          <mc:Choice Requires="x14">
            <control shapeId="2061" r:id="rId552" name="Check Box 13">
              <controlPr defaultSize="0" autoFill="0" autoLine="0" autoPict="0" altText="תח&quot;צ">
                <anchor moveWithCells="1">
                  <from>
                    <xdr:col>4</xdr:col>
                    <xdr:colOff>295275</xdr:colOff>
                    <xdr:row>11</xdr:row>
                    <xdr:rowOff>161925</xdr:rowOff>
                  </from>
                  <to>
                    <xdr:col>4</xdr:col>
                    <xdr:colOff>485775</xdr:colOff>
                    <xdr:row>13</xdr:row>
                    <xdr:rowOff>0</xdr:rowOff>
                  </to>
                </anchor>
              </controlPr>
            </control>
          </mc:Choice>
        </mc:AlternateContent>
        <mc:AlternateContent xmlns:mc="http://schemas.openxmlformats.org/markup-compatibility/2006">
          <mc:Choice Requires="x14">
            <control shapeId="2062" r:id="rId553" name="Check Box 14">
              <controlPr defaultSize="0" autoFill="0" autoLine="0" autoPict="0" altText="תח&quot;צ רכבתי">
                <anchor moveWithCells="1">
                  <from>
                    <xdr:col>5</xdr:col>
                    <xdr:colOff>295275</xdr:colOff>
                    <xdr:row>11</xdr:row>
                    <xdr:rowOff>161925</xdr:rowOff>
                  </from>
                  <to>
                    <xdr:col>5</xdr:col>
                    <xdr:colOff>504825</xdr:colOff>
                    <xdr:row>13</xdr:row>
                    <xdr:rowOff>9525</xdr:rowOff>
                  </to>
                </anchor>
              </controlPr>
            </control>
          </mc:Choice>
        </mc:AlternateContent>
        <mc:AlternateContent xmlns:mc="http://schemas.openxmlformats.org/markup-compatibility/2006">
          <mc:Choice Requires="x14">
            <control shapeId="2055" r:id="rId554" name="Check Box 7">
              <controlPr defaultSize="0" autoFill="0" autoLine="0" autoPict="0" altText="אופציונלי">
                <anchor moveWithCells="1">
                  <from>
                    <xdr:col>2</xdr:col>
                    <xdr:colOff>295275</xdr:colOff>
                    <xdr:row>15</xdr:row>
                    <xdr:rowOff>161925</xdr:rowOff>
                  </from>
                  <to>
                    <xdr:col>2</xdr:col>
                    <xdr:colOff>542925</xdr:colOff>
                    <xdr:row>17</xdr:row>
                    <xdr:rowOff>9525</xdr:rowOff>
                  </to>
                </anchor>
              </controlPr>
            </control>
          </mc:Choice>
        </mc:AlternateContent>
        <mc:AlternateContent xmlns:mc="http://schemas.openxmlformats.org/markup-compatibility/2006">
          <mc:Choice Requires="x14">
            <control shapeId="2056" r:id="rId555" name="Check Box 8">
              <controlPr defaultSize="0" autoFill="0" autoLine="0" autoPict="0" altText="לא רלוונטי">
                <anchor moveWithCells="1">
                  <from>
                    <xdr:col>3</xdr:col>
                    <xdr:colOff>295275</xdr:colOff>
                    <xdr:row>15</xdr:row>
                    <xdr:rowOff>161925</xdr:rowOff>
                  </from>
                  <to>
                    <xdr:col>3</xdr:col>
                    <xdr:colOff>485775</xdr:colOff>
                    <xdr:row>16</xdr:row>
                    <xdr:rowOff>180975</xdr:rowOff>
                  </to>
                </anchor>
              </controlPr>
            </control>
          </mc:Choice>
        </mc:AlternateContent>
        <mc:AlternateContent xmlns:mc="http://schemas.openxmlformats.org/markup-compatibility/2006">
          <mc:Choice Requires="x14">
            <control shapeId="2057" r:id="rId556" name="Check Box 9">
              <controlPr defaultSize="0" autoFill="0" autoLine="0" autoPict="0" altText="ידיעה">
                <anchor moveWithCells="1">
                  <from>
                    <xdr:col>4</xdr:col>
                    <xdr:colOff>295275</xdr:colOff>
                    <xdr:row>15</xdr:row>
                    <xdr:rowOff>161925</xdr:rowOff>
                  </from>
                  <to>
                    <xdr:col>4</xdr:col>
                    <xdr:colOff>504825</xdr:colOff>
                    <xdr:row>16</xdr:row>
                    <xdr:rowOff>161925</xdr:rowOff>
                  </to>
                </anchor>
              </controlPr>
            </control>
          </mc:Choice>
        </mc:AlternateContent>
        <mc:AlternateContent xmlns:mc="http://schemas.openxmlformats.org/markup-compatibility/2006">
          <mc:Choice Requires="x14">
            <control shapeId="2063" r:id="rId557" name="Check Box 15">
              <controlPr defaultSize="0" autoFill="0" autoLine="0" autoPict="0" altText="מחוייב">
                <anchor moveWithCells="1">
                  <from>
                    <xdr:col>1</xdr:col>
                    <xdr:colOff>304800</xdr:colOff>
                    <xdr:row>15</xdr:row>
                    <xdr:rowOff>180975</xdr:rowOff>
                  </from>
                  <to>
                    <xdr:col>1</xdr:col>
                    <xdr:colOff>561975</xdr:colOff>
                    <xdr:row>17</xdr:row>
                    <xdr:rowOff>0</xdr:rowOff>
                  </to>
                </anchor>
              </controlPr>
            </control>
          </mc:Choice>
        </mc:AlternateContent>
      </controls>
    </mc:Choice>
  </mc:AlternateContent>
  <tableParts count="2">
    <tablePart r:id="rId558"/>
    <tablePart r:id="rId559"/>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filterMode="1"/>
  <dimension ref="A1:P2983"/>
  <sheetViews>
    <sheetView showGridLines="0" rightToLeft="1" tabSelected="1" zoomScale="104" zoomScaleNormal="104" workbookViewId="0">
      <pane xSplit="6" ySplit="4" topLeftCell="G67" activePane="bottomRight" state="frozen"/>
      <selection pane="topRight" activeCell="G1" sqref="G1"/>
      <selection pane="bottomLeft" activeCell="A5" sqref="A5"/>
      <selection pane="bottomRight"/>
    </sheetView>
  </sheetViews>
  <sheetFormatPr defaultRowHeight="14.25" x14ac:dyDescent="0.2"/>
  <cols>
    <col min="1" max="5" width="2.125" bestFit="1" customWidth="1"/>
    <col min="6" max="6" width="4.875" customWidth="1"/>
    <col min="7" max="7" width="12" bestFit="1" customWidth="1"/>
    <col min="8" max="8" width="60.875" customWidth="1"/>
    <col min="9" max="9" width="25.875" customWidth="1"/>
    <col min="10" max="10" width="32" bestFit="1" customWidth="1"/>
    <col min="11" max="11" width="105.125" bestFit="1" customWidth="1"/>
    <col min="12" max="13" width="12.875" customWidth="1"/>
    <col min="14" max="14" width="40.875" customWidth="1"/>
    <col min="15" max="15" width="70.875" customWidth="1"/>
    <col min="16" max="16" width="4.375" style="100" bestFit="1" customWidth="1"/>
  </cols>
  <sheetData>
    <row r="1" spans="1:16" ht="23.25" x14ac:dyDescent="0.35">
      <c r="A1" s="164"/>
      <c r="B1" s="165"/>
      <c r="C1" s="165"/>
      <c r="D1" s="165"/>
      <c r="E1" s="165"/>
      <c r="F1" s="165"/>
      <c r="G1" s="166" t="str">
        <f>סינון!$E$5</f>
        <v>הנחיות למימוש כרטוס מָחָ"ר</v>
      </c>
      <c r="H1" s="167"/>
      <c r="I1" s="165"/>
      <c r="J1" s="165"/>
      <c r="K1" s="165"/>
      <c r="L1" s="165"/>
      <c r="M1" s="165"/>
      <c r="N1" s="165"/>
      <c r="O1" s="168"/>
      <c r="P1" s="169"/>
    </row>
    <row r="2" spans="1:16" ht="15" x14ac:dyDescent="0.25">
      <c r="A2" s="170"/>
      <c r="B2" s="171"/>
      <c r="C2" s="171"/>
      <c r="D2" s="171"/>
      <c r="E2" s="171"/>
      <c r="F2" s="171"/>
      <c r="G2" s="172" t="str">
        <f>_xlfn.CONCAT("⓿ גרסה ",סינון!$B$5," מתאריך ",TEXT(סינון!$C$5,"DD/MM/YYYY")," בסטטוס ",סינון!$D$5," ⓿ מפעיל ",TEXT(סינון!$B$9,"##0")," ",סינון!$C$9," מסוג: ",IF(VIR,"• וירטואלי ",""),IF(MMS,"• מַמָּ""שׁ ",""),IF(TMR,"• תָּמָ""ר ",""),IF(THZ,"• תח""צ ",""),IF(THZR,"• תח""צ רכבתי","")," ⓿ רמת מחוייבות המפעיל: ",IF(M,"• מחוייב ",""),IF(O,"• אופציונלי ",""),IF(N,"• לא רלוונטי ",""),IF(I,"• ידיעה",""))</f>
        <v>⓿ גרסה 2.2 מתאריך 07/03/2021 בסטטוס סופי ⓿ מפעיל 6 שירותי אוטובוסים מאוחדים נצרת מסוג: • וירטואלי • מַמָּ"שׁ • תָּמָ"ר • תח"צ • תח"צ רכבתי ⓿ רמת מחוייבות המפעיל: • מחוייב • אופציונלי • לא רלוונטי • ידיעה</v>
      </c>
      <c r="H2" s="172"/>
      <c r="I2" s="171"/>
      <c r="J2" s="171"/>
      <c r="K2" s="171"/>
      <c r="L2" s="171"/>
      <c r="M2" s="171"/>
      <c r="N2" s="171"/>
      <c r="O2" s="173"/>
      <c r="P2" s="174"/>
    </row>
    <row r="3" spans="1:16" ht="23.25" x14ac:dyDescent="0.2">
      <c r="A3" s="367" t="s">
        <v>1722</v>
      </c>
      <c r="B3" s="368"/>
      <c r="C3" s="368"/>
      <c r="D3" s="368"/>
      <c r="E3" s="369"/>
      <c r="F3" s="370" t="s">
        <v>1728</v>
      </c>
      <c r="G3" s="372" t="s">
        <v>0</v>
      </c>
      <c r="H3" s="374" t="s">
        <v>1</v>
      </c>
      <c r="I3" s="375"/>
      <c r="J3" s="375"/>
      <c r="K3" s="375"/>
      <c r="L3" s="375"/>
      <c r="M3" s="378" t="s">
        <v>277</v>
      </c>
      <c r="N3" s="378" t="s">
        <v>74</v>
      </c>
      <c r="O3" s="378" t="s">
        <v>75</v>
      </c>
      <c r="P3" s="381" t="s">
        <v>5</v>
      </c>
    </row>
    <row r="4" spans="1:16" ht="34.5" x14ac:dyDescent="0.2">
      <c r="A4" s="175" t="s">
        <v>11</v>
      </c>
      <c r="B4" s="175" t="s">
        <v>870</v>
      </c>
      <c r="C4" s="175" t="s">
        <v>60</v>
      </c>
      <c r="D4" s="175" t="s">
        <v>14</v>
      </c>
      <c r="E4" s="176" t="s">
        <v>1714</v>
      </c>
      <c r="F4" s="371"/>
      <c r="G4" s="373"/>
      <c r="H4" s="376"/>
      <c r="I4" s="377"/>
      <c r="J4" s="377"/>
      <c r="K4" s="377"/>
      <c r="L4" s="377"/>
      <c r="M4" s="379"/>
      <c r="N4" s="380"/>
      <c r="O4" s="380"/>
      <c r="P4" s="382"/>
    </row>
    <row r="5" spans="1:16" ht="23.25" hidden="1" x14ac:dyDescent="0.2">
      <c r="A5" s="157" t="s">
        <v>2</v>
      </c>
      <c r="B5" s="157" t="s">
        <v>2</v>
      </c>
      <c r="C5" s="157" t="s">
        <v>2</v>
      </c>
      <c r="D5" s="157" t="s">
        <v>2</v>
      </c>
      <c r="E5" s="157" t="s">
        <v>2</v>
      </c>
      <c r="F5" s="160" t="str">
        <f t="shared" ref="F5:F68" si="0">IF(AND(Ver=P5,OR(AND(VIR,OR(AND(M,A5="M"),AND(O,A5="O"),AND(N,A5="N"),AND(I,A5="I"))),AND(MMS,OR(AND(M,B5="M"),AND(O,B5="O"),AND(N,B5="N"),AND(I,B5="I"))),AND(TMR,OR(AND(M,C5="M"),AND(O,C5="O"),AND(N,C5="N"),AND(I,C5="I"))),AND(THZ,OR(AND(M,D5="M"),AND(O,D5="O"),AND(N,D5="N"),AND(I,D5="I"))),AND(THZR,OR(AND(M,E5="M"),AND(O,E5="O"),AND(N,E5="N"),AND(I,E5="I"))))),"√","X")</f>
        <v>X</v>
      </c>
      <c r="G5" s="146" t="s">
        <v>728</v>
      </c>
      <c r="H5" s="217" t="s">
        <v>284</v>
      </c>
      <c r="I5" s="218"/>
      <c r="J5" s="218"/>
      <c r="K5" s="218"/>
      <c r="L5" s="219"/>
      <c r="M5" s="42"/>
      <c r="N5" s="42"/>
      <c r="O5" s="42"/>
      <c r="P5" s="161" t="s">
        <v>279</v>
      </c>
    </row>
    <row r="6" spans="1:16" ht="28.5" hidden="1" x14ac:dyDescent="0.2">
      <c r="A6" s="157" t="s">
        <v>2</v>
      </c>
      <c r="B6" s="157" t="s">
        <v>2</v>
      </c>
      <c r="C6" s="157" t="s">
        <v>2</v>
      </c>
      <c r="D6" s="157" t="s">
        <v>2</v>
      </c>
      <c r="E6" s="157" t="s">
        <v>2</v>
      </c>
      <c r="F6" s="156" t="str">
        <f t="shared" si="0"/>
        <v>X</v>
      </c>
      <c r="G6" s="147" t="s">
        <v>278</v>
      </c>
      <c r="H6" s="257" t="s">
        <v>323</v>
      </c>
      <c r="I6" s="340"/>
      <c r="J6" s="340"/>
      <c r="K6" s="340"/>
      <c r="L6" s="341"/>
      <c r="M6" s="10" t="s">
        <v>326</v>
      </c>
      <c r="N6" s="11"/>
      <c r="O6" s="11"/>
      <c r="P6" s="159" t="s">
        <v>279</v>
      </c>
    </row>
    <row r="7" spans="1:16" hidden="1" x14ac:dyDescent="0.2">
      <c r="A7" s="157" t="s">
        <v>2</v>
      </c>
      <c r="B7" s="157" t="s">
        <v>2</v>
      </c>
      <c r="C7" s="157" t="s">
        <v>807</v>
      </c>
      <c r="D7" s="157" t="s">
        <v>2</v>
      </c>
      <c r="E7" s="157" t="s">
        <v>2</v>
      </c>
      <c r="F7" s="156" t="str">
        <f t="shared" si="0"/>
        <v>X</v>
      </c>
      <c r="G7" s="147" t="s">
        <v>279</v>
      </c>
      <c r="H7" s="263" t="s">
        <v>286</v>
      </c>
      <c r="I7" s="269"/>
      <c r="J7" s="269"/>
      <c r="K7" s="269"/>
      <c r="L7" s="270"/>
      <c r="M7" s="10"/>
      <c r="N7" s="11"/>
      <c r="O7" s="11"/>
      <c r="P7" s="159" t="s">
        <v>279</v>
      </c>
    </row>
    <row r="8" spans="1:16" hidden="1" x14ac:dyDescent="0.2">
      <c r="A8" s="157" t="s">
        <v>2</v>
      </c>
      <c r="B8" s="157" t="s">
        <v>2</v>
      </c>
      <c r="C8" s="157" t="s">
        <v>807</v>
      </c>
      <c r="D8" s="157" t="s">
        <v>2</v>
      </c>
      <c r="E8" s="157" t="s">
        <v>2</v>
      </c>
      <c r="F8" s="156" t="str">
        <f t="shared" si="0"/>
        <v>X</v>
      </c>
      <c r="G8" s="147" t="s">
        <v>280</v>
      </c>
      <c r="H8" s="263" t="s">
        <v>288</v>
      </c>
      <c r="I8" s="269"/>
      <c r="J8" s="269"/>
      <c r="K8" s="269"/>
      <c r="L8" s="270"/>
      <c r="M8" s="10"/>
      <c r="N8" s="11"/>
      <c r="O8" s="11"/>
      <c r="P8" s="159" t="s">
        <v>279</v>
      </c>
    </row>
    <row r="9" spans="1:16" hidden="1" x14ac:dyDescent="0.2">
      <c r="A9" s="157" t="s">
        <v>2</v>
      </c>
      <c r="B9" s="157" t="s">
        <v>2</v>
      </c>
      <c r="C9" s="157" t="s">
        <v>807</v>
      </c>
      <c r="D9" s="157" t="s">
        <v>2</v>
      </c>
      <c r="E9" s="157" t="s">
        <v>2</v>
      </c>
      <c r="F9" s="156" t="str">
        <f t="shared" si="0"/>
        <v>X</v>
      </c>
      <c r="G9" s="147" t="s">
        <v>77</v>
      </c>
      <c r="H9" s="263" t="s">
        <v>287</v>
      </c>
      <c r="I9" s="269"/>
      <c r="J9" s="269"/>
      <c r="K9" s="269"/>
      <c r="L9" s="270"/>
      <c r="M9" s="10"/>
      <c r="N9" s="11"/>
      <c r="O9" s="11"/>
      <c r="P9" s="159" t="s">
        <v>279</v>
      </c>
    </row>
    <row r="10" spans="1:16" hidden="1" x14ac:dyDescent="0.2">
      <c r="A10" s="157" t="s">
        <v>2</v>
      </c>
      <c r="B10" s="157" t="s">
        <v>2</v>
      </c>
      <c r="C10" s="157" t="s">
        <v>807</v>
      </c>
      <c r="D10" s="157" t="s">
        <v>2</v>
      </c>
      <c r="E10" s="157" t="s">
        <v>2</v>
      </c>
      <c r="F10" s="156" t="str">
        <f t="shared" si="0"/>
        <v>X</v>
      </c>
      <c r="G10" s="147" t="s">
        <v>281</v>
      </c>
      <c r="H10" s="263" t="s">
        <v>289</v>
      </c>
      <c r="I10" s="269"/>
      <c r="J10" s="269"/>
      <c r="K10" s="269"/>
      <c r="L10" s="270"/>
      <c r="M10" s="10"/>
      <c r="N10" s="11"/>
      <c r="O10" s="11"/>
      <c r="P10" s="159" t="s">
        <v>279</v>
      </c>
    </row>
    <row r="11" spans="1:16" hidden="1" x14ac:dyDescent="0.2">
      <c r="A11" s="157" t="s">
        <v>2</v>
      </c>
      <c r="B11" s="157" t="s">
        <v>2</v>
      </c>
      <c r="C11" s="157" t="s">
        <v>807</v>
      </c>
      <c r="D11" s="157" t="s">
        <v>2</v>
      </c>
      <c r="E11" s="157" t="s">
        <v>2</v>
      </c>
      <c r="F11" s="156" t="str">
        <f t="shared" si="0"/>
        <v>X</v>
      </c>
      <c r="G11" s="147" t="s">
        <v>282</v>
      </c>
      <c r="H11" s="263" t="s">
        <v>290</v>
      </c>
      <c r="I11" s="269"/>
      <c r="J11" s="269"/>
      <c r="K11" s="269"/>
      <c r="L11" s="270"/>
      <c r="M11" s="10"/>
      <c r="N11" s="11"/>
      <c r="O11" s="11"/>
      <c r="P11" s="159" t="s">
        <v>279</v>
      </c>
    </row>
    <row r="12" spans="1:16" hidden="1" x14ac:dyDescent="0.2">
      <c r="A12" s="157" t="s">
        <v>2</v>
      </c>
      <c r="B12" s="157" t="s">
        <v>2</v>
      </c>
      <c r="C12" s="157" t="s">
        <v>807</v>
      </c>
      <c r="D12" s="157" t="s">
        <v>2</v>
      </c>
      <c r="E12" s="157" t="s">
        <v>2</v>
      </c>
      <c r="F12" s="156" t="str">
        <f t="shared" si="0"/>
        <v>X</v>
      </c>
      <c r="G12" s="147" t="s">
        <v>283</v>
      </c>
      <c r="H12" s="263" t="s">
        <v>291</v>
      </c>
      <c r="I12" s="269"/>
      <c r="J12" s="269"/>
      <c r="K12" s="269"/>
      <c r="L12" s="270"/>
      <c r="M12" s="10"/>
      <c r="N12" s="11"/>
      <c r="O12" s="11"/>
      <c r="P12" s="159" t="s">
        <v>279</v>
      </c>
    </row>
    <row r="13" spans="1:16" hidden="1" x14ac:dyDescent="0.2">
      <c r="A13" s="157" t="s">
        <v>2</v>
      </c>
      <c r="B13" s="157" t="s">
        <v>2</v>
      </c>
      <c r="C13" s="157" t="s">
        <v>807</v>
      </c>
      <c r="D13" s="157" t="s">
        <v>2</v>
      </c>
      <c r="E13" s="157" t="s">
        <v>2</v>
      </c>
      <c r="F13" s="156" t="str">
        <f t="shared" si="0"/>
        <v>X</v>
      </c>
      <c r="G13" s="147" t="s">
        <v>76</v>
      </c>
      <c r="H13" s="332" t="s">
        <v>285</v>
      </c>
      <c r="I13" s="264"/>
      <c r="J13" s="264"/>
      <c r="K13" s="264"/>
      <c r="L13" s="265"/>
      <c r="M13" s="10"/>
      <c r="N13" s="11"/>
      <c r="O13" s="11"/>
      <c r="P13" s="159" t="s">
        <v>279</v>
      </c>
    </row>
    <row r="14" spans="1:16" ht="14.45" hidden="1" customHeight="1" x14ac:dyDescent="0.2">
      <c r="A14" s="157" t="s">
        <v>807</v>
      </c>
      <c r="B14" s="157" t="s">
        <v>807</v>
      </c>
      <c r="C14" s="157" t="s">
        <v>2</v>
      </c>
      <c r="D14" s="157" t="s">
        <v>807</v>
      </c>
      <c r="E14" s="157" t="s">
        <v>807</v>
      </c>
      <c r="F14" s="156" t="str">
        <f t="shared" si="0"/>
        <v>X</v>
      </c>
      <c r="G14" s="147" t="s">
        <v>279</v>
      </c>
      <c r="H14" s="263" t="s">
        <v>288</v>
      </c>
      <c r="I14" s="269"/>
      <c r="J14" s="269"/>
      <c r="K14" s="269"/>
      <c r="L14" s="270"/>
      <c r="M14" s="10"/>
      <c r="N14" s="11"/>
      <c r="O14" s="11"/>
      <c r="P14" s="159" t="s">
        <v>279</v>
      </c>
    </row>
    <row r="15" spans="1:16" hidden="1" x14ac:dyDescent="0.2">
      <c r="A15" s="157" t="s">
        <v>807</v>
      </c>
      <c r="B15" s="157" t="s">
        <v>807</v>
      </c>
      <c r="C15" s="157" t="s">
        <v>2</v>
      </c>
      <c r="D15" s="157" t="s">
        <v>807</v>
      </c>
      <c r="E15" s="157" t="s">
        <v>807</v>
      </c>
      <c r="F15" s="156" t="str">
        <f t="shared" si="0"/>
        <v>X</v>
      </c>
      <c r="G15" s="147" t="s">
        <v>280</v>
      </c>
      <c r="H15" s="263" t="s">
        <v>287</v>
      </c>
      <c r="I15" s="269"/>
      <c r="J15" s="269"/>
      <c r="K15" s="269"/>
      <c r="L15" s="270"/>
      <c r="M15" s="10"/>
      <c r="N15" s="11"/>
      <c r="O15" s="11"/>
      <c r="P15" s="159" t="s">
        <v>279</v>
      </c>
    </row>
    <row r="16" spans="1:16" ht="14.45" hidden="1" customHeight="1" x14ac:dyDescent="0.2">
      <c r="A16" s="157" t="s">
        <v>807</v>
      </c>
      <c r="B16" s="157" t="s">
        <v>807</v>
      </c>
      <c r="C16" s="157" t="s">
        <v>2</v>
      </c>
      <c r="D16" s="157" t="s">
        <v>807</v>
      </c>
      <c r="E16" s="157" t="s">
        <v>807</v>
      </c>
      <c r="F16" s="156" t="str">
        <f t="shared" si="0"/>
        <v>X</v>
      </c>
      <c r="G16" s="147" t="s">
        <v>77</v>
      </c>
      <c r="H16" s="263" t="s">
        <v>716</v>
      </c>
      <c r="I16" s="269"/>
      <c r="J16" s="269"/>
      <c r="K16" s="269"/>
      <c r="L16" s="270"/>
      <c r="M16" s="10"/>
      <c r="N16" s="11"/>
      <c r="O16" s="11"/>
      <c r="P16" s="159" t="s">
        <v>279</v>
      </c>
    </row>
    <row r="17" spans="1:16" hidden="1" x14ac:dyDescent="0.2">
      <c r="A17" s="157" t="s">
        <v>807</v>
      </c>
      <c r="B17" s="157" t="s">
        <v>807</v>
      </c>
      <c r="C17" s="157" t="s">
        <v>2</v>
      </c>
      <c r="D17" s="157" t="s">
        <v>807</v>
      </c>
      <c r="E17" s="157" t="s">
        <v>807</v>
      </c>
      <c r="F17" s="156" t="str">
        <f t="shared" si="0"/>
        <v>X</v>
      </c>
      <c r="G17" s="147" t="s">
        <v>281</v>
      </c>
      <c r="H17" s="263" t="s">
        <v>290</v>
      </c>
      <c r="I17" s="269"/>
      <c r="J17" s="269"/>
      <c r="K17" s="269"/>
      <c r="L17" s="270"/>
      <c r="M17" s="10"/>
      <c r="N17" s="11"/>
      <c r="O17" s="11"/>
      <c r="P17" s="159" t="s">
        <v>279</v>
      </c>
    </row>
    <row r="18" spans="1:16" hidden="1" x14ac:dyDescent="0.2">
      <c r="A18" s="157" t="s">
        <v>807</v>
      </c>
      <c r="B18" s="157" t="s">
        <v>807</v>
      </c>
      <c r="C18" s="157" t="s">
        <v>2</v>
      </c>
      <c r="D18" s="157" t="s">
        <v>807</v>
      </c>
      <c r="E18" s="157" t="s">
        <v>807</v>
      </c>
      <c r="F18" s="156" t="str">
        <f t="shared" si="0"/>
        <v>X</v>
      </c>
      <c r="G18" s="147" t="s">
        <v>282</v>
      </c>
      <c r="H18" s="263" t="s">
        <v>291</v>
      </c>
      <c r="I18" s="269"/>
      <c r="J18" s="269"/>
      <c r="K18" s="269"/>
      <c r="L18" s="270"/>
      <c r="M18" s="10"/>
      <c r="N18" s="11"/>
      <c r="O18" s="11"/>
      <c r="P18" s="159" t="s">
        <v>279</v>
      </c>
    </row>
    <row r="19" spans="1:16" hidden="1" x14ac:dyDescent="0.2">
      <c r="A19" s="157" t="s">
        <v>807</v>
      </c>
      <c r="B19" s="157" t="s">
        <v>807</v>
      </c>
      <c r="C19" s="157" t="s">
        <v>2</v>
      </c>
      <c r="D19" s="157" t="s">
        <v>807</v>
      </c>
      <c r="E19" s="157" t="s">
        <v>807</v>
      </c>
      <c r="F19" s="156" t="str">
        <f t="shared" si="0"/>
        <v>X</v>
      </c>
      <c r="G19" s="147" t="s">
        <v>283</v>
      </c>
      <c r="H19" s="332" t="s">
        <v>285</v>
      </c>
      <c r="I19" s="264"/>
      <c r="J19" s="264"/>
      <c r="K19" s="264"/>
      <c r="L19" s="265"/>
      <c r="M19" s="10"/>
      <c r="N19" s="11"/>
      <c r="O19" s="11"/>
      <c r="P19" s="159" t="s">
        <v>279</v>
      </c>
    </row>
    <row r="20" spans="1:16" ht="23.25" hidden="1" x14ac:dyDescent="0.2">
      <c r="A20" s="157" t="s">
        <v>2</v>
      </c>
      <c r="B20" s="157" t="s">
        <v>2</v>
      </c>
      <c r="C20" s="157" t="s">
        <v>2</v>
      </c>
      <c r="D20" s="157" t="s">
        <v>2</v>
      </c>
      <c r="E20" s="157" t="s">
        <v>2</v>
      </c>
      <c r="F20" s="160" t="str">
        <f t="shared" si="0"/>
        <v>X</v>
      </c>
      <c r="G20" s="146" t="s">
        <v>728</v>
      </c>
      <c r="H20" s="217" t="s">
        <v>284</v>
      </c>
      <c r="I20" s="218"/>
      <c r="J20" s="218"/>
      <c r="K20" s="218"/>
      <c r="L20" s="219"/>
      <c r="M20" s="42"/>
      <c r="N20" s="42"/>
      <c r="O20" s="42"/>
      <c r="P20" s="161" t="s">
        <v>292</v>
      </c>
    </row>
    <row r="21" spans="1:16" ht="28.5" hidden="1" x14ac:dyDescent="0.2">
      <c r="A21" s="157" t="s">
        <v>2</v>
      </c>
      <c r="B21" s="157" t="s">
        <v>2</v>
      </c>
      <c r="C21" s="157" t="s">
        <v>2</v>
      </c>
      <c r="D21" s="157" t="s">
        <v>2</v>
      </c>
      <c r="E21" s="157" t="s">
        <v>2</v>
      </c>
      <c r="F21" s="156" t="str">
        <f t="shared" si="0"/>
        <v>X</v>
      </c>
      <c r="G21" s="147" t="s">
        <v>278</v>
      </c>
      <c r="H21" s="257" t="s">
        <v>1237</v>
      </c>
      <c r="I21" s="340"/>
      <c r="J21" s="340"/>
      <c r="K21" s="340"/>
      <c r="L21" s="341"/>
      <c r="M21" s="10" t="s">
        <v>326</v>
      </c>
      <c r="N21" s="11"/>
      <c r="O21" s="11"/>
      <c r="P21" s="159" t="s">
        <v>292</v>
      </c>
    </row>
    <row r="22" spans="1:16" hidden="1" x14ac:dyDescent="0.2">
      <c r="A22" s="157" t="s">
        <v>2</v>
      </c>
      <c r="B22" s="157" t="s">
        <v>2</v>
      </c>
      <c r="C22" s="157" t="s">
        <v>2</v>
      </c>
      <c r="D22" s="157" t="s">
        <v>2</v>
      </c>
      <c r="E22" s="157" t="s">
        <v>2</v>
      </c>
      <c r="F22" s="156" t="str">
        <f t="shared" si="0"/>
        <v>X</v>
      </c>
      <c r="G22" s="147" t="s">
        <v>279</v>
      </c>
      <c r="H22" s="263" t="s">
        <v>865</v>
      </c>
      <c r="I22" s="269"/>
      <c r="J22" s="269"/>
      <c r="K22" s="269"/>
      <c r="L22" s="270"/>
      <c r="M22" s="10"/>
      <c r="N22" s="11"/>
      <c r="O22" s="11"/>
      <c r="P22" s="159" t="s">
        <v>292</v>
      </c>
    </row>
    <row r="23" spans="1:16" hidden="1" x14ac:dyDescent="0.2">
      <c r="A23" s="157" t="s">
        <v>2</v>
      </c>
      <c r="B23" s="157" t="s">
        <v>2</v>
      </c>
      <c r="C23" s="157" t="s">
        <v>2</v>
      </c>
      <c r="D23" s="157" t="s">
        <v>2</v>
      </c>
      <c r="E23" s="157" t="s">
        <v>2</v>
      </c>
      <c r="F23" s="156" t="str">
        <f t="shared" si="0"/>
        <v>X</v>
      </c>
      <c r="G23" s="147" t="s">
        <v>280</v>
      </c>
      <c r="H23" s="263" t="s">
        <v>866</v>
      </c>
      <c r="I23" s="269"/>
      <c r="J23" s="269"/>
      <c r="K23" s="269"/>
      <c r="L23" s="270"/>
      <c r="M23" s="10"/>
      <c r="N23" s="11"/>
      <c r="O23" s="11"/>
      <c r="P23" s="159" t="s">
        <v>292</v>
      </c>
    </row>
    <row r="24" spans="1:16" ht="28.5" hidden="1" x14ac:dyDescent="0.2">
      <c r="A24" s="157" t="s">
        <v>2</v>
      </c>
      <c r="B24" s="157" t="s">
        <v>2</v>
      </c>
      <c r="C24" s="157" t="s">
        <v>2</v>
      </c>
      <c r="D24" s="157" t="s">
        <v>2</v>
      </c>
      <c r="E24" s="157" t="s">
        <v>2</v>
      </c>
      <c r="F24" s="156" t="str">
        <f t="shared" si="0"/>
        <v>X</v>
      </c>
      <c r="G24" s="147" t="s">
        <v>77</v>
      </c>
      <c r="H24" s="263" t="s">
        <v>1251</v>
      </c>
      <c r="I24" s="269"/>
      <c r="J24" s="269"/>
      <c r="K24" s="269"/>
      <c r="L24" s="270"/>
      <c r="M24" s="10" t="s">
        <v>326</v>
      </c>
      <c r="N24" s="11"/>
      <c r="O24" s="11"/>
      <c r="P24" s="159" t="s">
        <v>292</v>
      </c>
    </row>
    <row r="25" spans="1:16" hidden="1" x14ac:dyDescent="0.2">
      <c r="A25" s="157" t="s">
        <v>2</v>
      </c>
      <c r="B25" s="157" t="s">
        <v>2</v>
      </c>
      <c r="C25" s="157" t="s">
        <v>2</v>
      </c>
      <c r="D25" s="157" t="s">
        <v>2</v>
      </c>
      <c r="E25" s="157" t="s">
        <v>2</v>
      </c>
      <c r="F25" s="156" t="str">
        <f t="shared" si="0"/>
        <v>X</v>
      </c>
      <c r="G25" s="147" t="s">
        <v>281</v>
      </c>
      <c r="H25" s="332" t="s">
        <v>867</v>
      </c>
      <c r="I25" s="264"/>
      <c r="J25" s="264"/>
      <c r="K25" s="264"/>
      <c r="L25" s="265"/>
      <c r="M25" s="10"/>
      <c r="N25" s="11"/>
      <c r="O25" s="11"/>
      <c r="P25" s="159" t="s">
        <v>292</v>
      </c>
    </row>
    <row r="26" spans="1:16" ht="23.25" hidden="1" x14ac:dyDescent="0.2">
      <c r="A26" s="157" t="s">
        <v>2</v>
      </c>
      <c r="B26" s="157" t="s">
        <v>2</v>
      </c>
      <c r="C26" s="157" t="s">
        <v>2</v>
      </c>
      <c r="D26" s="157" t="s">
        <v>2</v>
      </c>
      <c r="E26" s="157" t="s">
        <v>2</v>
      </c>
      <c r="F26" s="160" t="str">
        <f t="shared" si="0"/>
        <v>X</v>
      </c>
      <c r="G26" s="148" t="s">
        <v>729</v>
      </c>
      <c r="H26" s="217" t="s">
        <v>78</v>
      </c>
      <c r="I26" s="218"/>
      <c r="J26" s="218"/>
      <c r="K26" s="218"/>
      <c r="L26" s="219"/>
      <c r="M26" s="9"/>
      <c r="N26" s="9"/>
      <c r="O26" s="9"/>
      <c r="P26" s="161" t="s">
        <v>279</v>
      </c>
    </row>
    <row r="27" spans="1:16" ht="13.7" hidden="1" customHeight="1" x14ac:dyDescent="0.2">
      <c r="A27" s="157" t="s">
        <v>2</v>
      </c>
      <c r="B27" s="157" t="s">
        <v>2</v>
      </c>
      <c r="C27" s="157" t="s">
        <v>807</v>
      </c>
      <c r="D27" s="157" t="s">
        <v>2</v>
      </c>
      <c r="E27" s="157" t="s">
        <v>3</v>
      </c>
      <c r="F27" s="156" t="str">
        <f t="shared" si="0"/>
        <v>X</v>
      </c>
      <c r="G27" s="147" t="s">
        <v>79</v>
      </c>
      <c r="H27" s="333" t="s">
        <v>80</v>
      </c>
      <c r="I27" s="258"/>
      <c r="J27" s="258"/>
      <c r="K27" s="258"/>
      <c r="L27" s="259"/>
      <c r="M27" s="10" t="s">
        <v>81</v>
      </c>
      <c r="N27" s="11" t="s">
        <v>82</v>
      </c>
      <c r="O27" s="11" t="s">
        <v>83</v>
      </c>
      <c r="P27" s="159" t="s">
        <v>279</v>
      </c>
    </row>
    <row r="28" spans="1:16" ht="13.7" hidden="1" customHeight="1" x14ac:dyDescent="0.2">
      <c r="A28" s="157" t="s">
        <v>2</v>
      </c>
      <c r="B28" s="157" t="s">
        <v>2</v>
      </c>
      <c r="C28" s="157" t="s">
        <v>807</v>
      </c>
      <c r="D28" s="157" t="s">
        <v>2</v>
      </c>
      <c r="E28" s="157" t="s">
        <v>2</v>
      </c>
      <c r="F28" s="156" t="str">
        <f t="shared" si="0"/>
        <v>X</v>
      </c>
      <c r="G28" s="147" t="s">
        <v>84</v>
      </c>
      <c r="H28" s="333" t="s">
        <v>85</v>
      </c>
      <c r="I28" s="258"/>
      <c r="J28" s="258"/>
      <c r="K28" s="258"/>
      <c r="L28" s="259"/>
      <c r="M28" s="10" t="s">
        <v>86</v>
      </c>
      <c r="N28" s="10" t="s">
        <v>87</v>
      </c>
      <c r="O28" s="10" t="s">
        <v>88</v>
      </c>
      <c r="P28" s="159" t="s">
        <v>279</v>
      </c>
    </row>
    <row r="29" spans="1:16" ht="13.7" hidden="1" customHeight="1" x14ac:dyDescent="0.2">
      <c r="A29" s="157" t="s">
        <v>2</v>
      </c>
      <c r="B29" s="157" t="s">
        <v>2</v>
      </c>
      <c r="C29" s="157" t="s">
        <v>807</v>
      </c>
      <c r="D29" s="157" t="s">
        <v>2</v>
      </c>
      <c r="E29" s="157" t="s">
        <v>2</v>
      </c>
      <c r="F29" s="156" t="str">
        <f t="shared" si="0"/>
        <v>X</v>
      </c>
      <c r="G29" s="147" t="s">
        <v>89</v>
      </c>
      <c r="H29" s="333" t="s">
        <v>90</v>
      </c>
      <c r="I29" s="258"/>
      <c r="J29" s="258"/>
      <c r="K29" s="258"/>
      <c r="L29" s="259"/>
      <c r="M29" s="10" t="s">
        <v>91</v>
      </c>
      <c r="N29" s="10" t="s">
        <v>92</v>
      </c>
      <c r="O29" s="10" t="s">
        <v>93</v>
      </c>
      <c r="P29" s="159" t="s">
        <v>279</v>
      </c>
    </row>
    <row r="30" spans="1:16" ht="13.7" hidden="1" customHeight="1" x14ac:dyDescent="0.2">
      <c r="A30" s="157" t="s">
        <v>2</v>
      </c>
      <c r="B30" s="157" t="s">
        <v>2</v>
      </c>
      <c r="C30" s="157" t="s">
        <v>807</v>
      </c>
      <c r="D30" s="157" t="s">
        <v>2</v>
      </c>
      <c r="E30" s="157" t="s">
        <v>2</v>
      </c>
      <c r="F30" s="156" t="str">
        <f t="shared" si="0"/>
        <v>X</v>
      </c>
      <c r="G30" s="147" t="s">
        <v>94</v>
      </c>
      <c r="H30" s="333" t="s">
        <v>95</v>
      </c>
      <c r="I30" s="258"/>
      <c r="J30" s="258"/>
      <c r="K30" s="258"/>
      <c r="L30" s="259"/>
      <c r="M30" s="10" t="s">
        <v>86</v>
      </c>
      <c r="N30" s="11" t="s">
        <v>96</v>
      </c>
      <c r="O30" s="11" t="s">
        <v>97</v>
      </c>
      <c r="P30" s="159" t="s">
        <v>279</v>
      </c>
    </row>
    <row r="31" spans="1:16" ht="13.7" hidden="1" customHeight="1" x14ac:dyDescent="0.2">
      <c r="A31" s="157" t="s">
        <v>2</v>
      </c>
      <c r="B31" s="157" t="s">
        <v>2</v>
      </c>
      <c r="C31" s="157" t="s">
        <v>807</v>
      </c>
      <c r="D31" s="157" t="s">
        <v>2</v>
      </c>
      <c r="E31" s="157" t="s">
        <v>2</v>
      </c>
      <c r="F31" s="156" t="str">
        <f t="shared" si="0"/>
        <v>X</v>
      </c>
      <c r="G31" s="147" t="s">
        <v>98</v>
      </c>
      <c r="H31" s="257" t="s">
        <v>809</v>
      </c>
      <c r="I31" s="340"/>
      <c r="J31" s="340"/>
      <c r="K31" s="340"/>
      <c r="L31" s="341"/>
      <c r="M31" s="10" t="s">
        <v>99</v>
      </c>
      <c r="N31" s="11" t="s">
        <v>100</v>
      </c>
      <c r="O31" s="11" t="s">
        <v>101</v>
      </c>
      <c r="P31" s="159" t="s">
        <v>279</v>
      </c>
    </row>
    <row r="32" spans="1:16" ht="13.7" hidden="1" customHeight="1" x14ac:dyDescent="0.2">
      <c r="A32" s="157" t="s">
        <v>2</v>
      </c>
      <c r="B32" s="157" t="s">
        <v>2</v>
      </c>
      <c r="C32" s="157" t="s">
        <v>807</v>
      </c>
      <c r="D32" s="157" t="s">
        <v>2</v>
      </c>
      <c r="E32" s="157" t="s">
        <v>3</v>
      </c>
      <c r="F32" s="156" t="str">
        <f t="shared" si="0"/>
        <v>X</v>
      </c>
      <c r="G32" s="147" t="s">
        <v>102</v>
      </c>
      <c r="H32" s="333" t="s">
        <v>103</v>
      </c>
      <c r="I32" s="258"/>
      <c r="J32" s="258"/>
      <c r="K32" s="258"/>
      <c r="L32" s="259"/>
      <c r="M32" s="10" t="s">
        <v>99</v>
      </c>
      <c r="N32" s="10" t="s">
        <v>104</v>
      </c>
      <c r="O32" s="10" t="s">
        <v>105</v>
      </c>
      <c r="P32" s="159" t="s">
        <v>279</v>
      </c>
    </row>
    <row r="33" spans="1:16" ht="13.7" hidden="1" customHeight="1" x14ac:dyDescent="0.2">
      <c r="A33" s="157" t="s">
        <v>2</v>
      </c>
      <c r="B33" s="157" t="s">
        <v>2</v>
      </c>
      <c r="C33" s="157" t="s">
        <v>807</v>
      </c>
      <c r="D33" s="157" t="s">
        <v>2</v>
      </c>
      <c r="E33" s="157" t="s">
        <v>2</v>
      </c>
      <c r="F33" s="156" t="str">
        <f t="shared" si="0"/>
        <v>X</v>
      </c>
      <c r="G33" s="147" t="s">
        <v>106</v>
      </c>
      <c r="H33" s="333" t="s">
        <v>107</v>
      </c>
      <c r="I33" s="258"/>
      <c r="J33" s="258"/>
      <c r="K33" s="258"/>
      <c r="L33" s="259"/>
      <c r="M33" s="10" t="s">
        <v>99</v>
      </c>
      <c r="N33" s="11" t="s">
        <v>108</v>
      </c>
      <c r="O33" s="11" t="s">
        <v>109</v>
      </c>
      <c r="P33" s="159" t="s">
        <v>279</v>
      </c>
    </row>
    <row r="34" spans="1:16" ht="13.7" hidden="1" customHeight="1" x14ac:dyDescent="0.2">
      <c r="A34" s="157" t="s">
        <v>2</v>
      </c>
      <c r="B34" s="157" t="s">
        <v>2</v>
      </c>
      <c r="C34" s="157" t="s">
        <v>807</v>
      </c>
      <c r="D34" s="157" t="s">
        <v>2</v>
      </c>
      <c r="E34" s="157" t="s">
        <v>2</v>
      </c>
      <c r="F34" s="156" t="str">
        <f t="shared" si="0"/>
        <v>X</v>
      </c>
      <c r="G34" s="147" t="s">
        <v>110</v>
      </c>
      <c r="H34" s="333" t="s">
        <v>111</v>
      </c>
      <c r="I34" s="258"/>
      <c r="J34" s="258"/>
      <c r="K34" s="258"/>
      <c r="L34" s="259"/>
      <c r="M34" s="10" t="s">
        <v>99</v>
      </c>
      <c r="N34" s="11" t="s">
        <v>112</v>
      </c>
      <c r="O34" s="11" t="s">
        <v>113</v>
      </c>
      <c r="P34" s="159" t="s">
        <v>279</v>
      </c>
    </row>
    <row r="35" spans="1:16" ht="13.7" hidden="1" customHeight="1" x14ac:dyDescent="0.2">
      <c r="A35" s="157" t="s">
        <v>2</v>
      </c>
      <c r="B35" s="157" t="s">
        <v>2</v>
      </c>
      <c r="C35" s="157" t="s">
        <v>807</v>
      </c>
      <c r="D35" s="157" t="s">
        <v>2</v>
      </c>
      <c r="E35" s="157" t="s">
        <v>2</v>
      </c>
      <c r="F35" s="156" t="str">
        <f t="shared" si="0"/>
        <v>X</v>
      </c>
      <c r="G35" s="147" t="s">
        <v>114</v>
      </c>
      <c r="H35" s="333" t="s">
        <v>115</v>
      </c>
      <c r="I35" s="258"/>
      <c r="J35" s="258"/>
      <c r="K35" s="258"/>
      <c r="L35" s="259"/>
      <c r="M35" s="10" t="s">
        <v>99</v>
      </c>
      <c r="N35" s="11" t="s">
        <v>112</v>
      </c>
      <c r="O35" s="11" t="s">
        <v>113</v>
      </c>
      <c r="P35" s="159" t="s">
        <v>279</v>
      </c>
    </row>
    <row r="36" spans="1:16" ht="13.7" hidden="1" customHeight="1" x14ac:dyDescent="0.2">
      <c r="A36" s="157" t="s">
        <v>2</v>
      </c>
      <c r="B36" s="157" t="s">
        <v>2</v>
      </c>
      <c r="C36" s="157" t="s">
        <v>807</v>
      </c>
      <c r="D36" s="157" t="s">
        <v>2</v>
      </c>
      <c r="E36" s="157" t="s">
        <v>2</v>
      </c>
      <c r="F36" s="156" t="str">
        <f t="shared" si="0"/>
        <v>X</v>
      </c>
      <c r="G36" s="147" t="s">
        <v>116</v>
      </c>
      <c r="H36" s="333" t="s">
        <v>117</v>
      </c>
      <c r="I36" s="258"/>
      <c r="J36" s="258"/>
      <c r="K36" s="258"/>
      <c r="L36" s="259"/>
      <c r="M36" s="10" t="s">
        <v>86</v>
      </c>
      <c r="N36" s="11" t="s">
        <v>118</v>
      </c>
      <c r="O36" s="11" t="s">
        <v>119</v>
      </c>
      <c r="P36" s="159" t="s">
        <v>279</v>
      </c>
    </row>
    <row r="37" spans="1:16" ht="13.7" hidden="1" customHeight="1" x14ac:dyDescent="0.2">
      <c r="A37" s="157" t="s">
        <v>807</v>
      </c>
      <c r="B37" s="157" t="s">
        <v>807</v>
      </c>
      <c r="C37" s="157" t="s">
        <v>2</v>
      </c>
      <c r="D37" s="157" t="s">
        <v>807</v>
      </c>
      <c r="E37" s="157" t="s">
        <v>807</v>
      </c>
      <c r="F37" s="156" t="str">
        <f t="shared" si="0"/>
        <v>X</v>
      </c>
      <c r="G37" s="147" t="s">
        <v>79</v>
      </c>
      <c r="H37" s="332" t="s">
        <v>717</v>
      </c>
      <c r="I37" s="264"/>
      <c r="J37" s="264"/>
      <c r="K37" s="264"/>
      <c r="L37" s="265"/>
      <c r="M37" s="10" t="s">
        <v>81</v>
      </c>
      <c r="N37" s="11" t="s">
        <v>82</v>
      </c>
      <c r="O37" s="11" t="s">
        <v>83</v>
      </c>
      <c r="P37" s="159" t="s">
        <v>279</v>
      </c>
    </row>
    <row r="38" spans="1:16" ht="13.7" hidden="1" customHeight="1" x14ac:dyDescent="0.2">
      <c r="A38" s="157" t="s">
        <v>807</v>
      </c>
      <c r="B38" s="157" t="s">
        <v>807</v>
      </c>
      <c r="C38" s="157" t="s">
        <v>2</v>
      </c>
      <c r="D38" s="157" t="s">
        <v>807</v>
      </c>
      <c r="E38" s="157" t="s">
        <v>807</v>
      </c>
      <c r="F38" s="156" t="str">
        <f t="shared" si="0"/>
        <v>X</v>
      </c>
      <c r="G38" s="147" t="s">
        <v>84</v>
      </c>
      <c r="H38" s="332" t="s">
        <v>718</v>
      </c>
      <c r="I38" s="264"/>
      <c r="J38" s="264"/>
      <c r="K38" s="264"/>
      <c r="L38" s="265"/>
      <c r="M38" s="10" t="s">
        <v>86</v>
      </c>
      <c r="N38" s="10" t="s">
        <v>87</v>
      </c>
      <c r="O38" s="10" t="s">
        <v>88</v>
      </c>
      <c r="P38" s="159" t="s">
        <v>279</v>
      </c>
    </row>
    <row r="39" spans="1:16" ht="13.7" hidden="1" customHeight="1" x14ac:dyDescent="0.2">
      <c r="A39" s="157" t="s">
        <v>807</v>
      </c>
      <c r="B39" s="157" t="s">
        <v>807</v>
      </c>
      <c r="C39" s="157" t="s">
        <v>2</v>
      </c>
      <c r="D39" s="157" t="s">
        <v>807</v>
      </c>
      <c r="E39" s="157" t="s">
        <v>807</v>
      </c>
      <c r="F39" s="156" t="str">
        <f t="shared" si="0"/>
        <v>X</v>
      </c>
      <c r="G39" s="147" t="s">
        <v>89</v>
      </c>
      <c r="H39" s="332" t="s">
        <v>719</v>
      </c>
      <c r="I39" s="264"/>
      <c r="J39" s="264"/>
      <c r="K39" s="264"/>
      <c r="L39" s="265"/>
      <c r="M39" s="10" t="s">
        <v>91</v>
      </c>
      <c r="N39" s="10" t="s">
        <v>92</v>
      </c>
      <c r="O39" s="10" t="s">
        <v>93</v>
      </c>
      <c r="P39" s="159" t="s">
        <v>279</v>
      </c>
    </row>
    <row r="40" spans="1:16" ht="13.7" hidden="1" customHeight="1" x14ac:dyDescent="0.2">
      <c r="A40" s="157" t="s">
        <v>807</v>
      </c>
      <c r="B40" s="157" t="s">
        <v>807</v>
      </c>
      <c r="C40" s="157" t="s">
        <v>2</v>
      </c>
      <c r="D40" s="157" t="s">
        <v>807</v>
      </c>
      <c r="E40" s="157" t="s">
        <v>807</v>
      </c>
      <c r="F40" s="156" t="str">
        <f t="shared" si="0"/>
        <v>X</v>
      </c>
      <c r="G40" s="147" t="s">
        <v>94</v>
      </c>
      <c r="H40" s="332" t="s">
        <v>720</v>
      </c>
      <c r="I40" s="264"/>
      <c r="J40" s="264"/>
      <c r="K40" s="264"/>
      <c r="L40" s="265"/>
      <c r="M40" s="10" t="s">
        <v>86</v>
      </c>
      <c r="N40" s="11" t="s">
        <v>96</v>
      </c>
      <c r="O40" s="11" t="s">
        <v>97</v>
      </c>
      <c r="P40" s="159" t="s">
        <v>279</v>
      </c>
    </row>
    <row r="41" spans="1:16" ht="13.7" hidden="1" customHeight="1" x14ac:dyDescent="0.2">
      <c r="A41" s="157" t="s">
        <v>807</v>
      </c>
      <c r="B41" s="157" t="s">
        <v>807</v>
      </c>
      <c r="C41" s="157" t="s">
        <v>2</v>
      </c>
      <c r="D41" s="157" t="s">
        <v>807</v>
      </c>
      <c r="E41" s="157" t="s">
        <v>807</v>
      </c>
      <c r="F41" s="156" t="str">
        <f t="shared" si="0"/>
        <v>X</v>
      </c>
      <c r="G41" s="147" t="s">
        <v>98</v>
      </c>
      <c r="H41" s="332" t="s">
        <v>721</v>
      </c>
      <c r="I41" s="264"/>
      <c r="J41" s="264"/>
      <c r="K41" s="264"/>
      <c r="L41" s="265"/>
      <c r="M41" s="10" t="s">
        <v>99</v>
      </c>
      <c r="N41" s="11" t="s">
        <v>100</v>
      </c>
      <c r="O41" s="11" t="s">
        <v>101</v>
      </c>
      <c r="P41" s="159" t="s">
        <v>279</v>
      </c>
    </row>
    <row r="42" spans="1:16" ht="13.7" hidden="1" customHeight="1" x14ac:dyDescent="0.2">
      <c r="A42" s="157" t="s">
        <v>807</v>
      </c>
      <c r="B42" s="157" t="s">
        <v>807</v>
      </c>
      <c r="C42" s="157" t="s">
        <v>2</v>
      </c>
      <c r="D42" s="157" t="s">
        <v>807</v>
      </c>
      <c r="E42" s="157" t="s">
        <v>807</v>
      </c>
      <c r="F42" s="156" t="str">
        <f t="shared" si="0"/>
        <v>X</v>
      </c>
      <c r="G42" s="147" t="s">
        <v>102</v>
      </c>
      <c r="H42" s="332" t="s">
        <v>722</v>
      </c>
      <c r="I42" s="264"/>
      <c r="J42" s="264"/>
      <c r="K42" s="264"/>
      <c r="L42" s="265"/>
      <c r="M42" s="10" t="s">
        <v>99</v>
      </c>
      <c r="N42" s="10" t="s">
        <v>104</v>
      </c>
      <c r="O42" s="10" t="s">
        <v>105</v>
      </c>
      <c r="P42" s="159" t="s">
        <v>279</v>
      </c>
    </row>
    <row r="43" spans="1:16" ht="13.7" hidden="1" customHeight="1" x14ac:dyDescent="0.2">
      <c r="A43" s="157" t="s">
        <v>807</v>
      </c>
      <c r="B43" s="157" t="s">
        <v>807</v>
      </c>
      <c r="C43" s="157" t="s">
        <v>2</v>
      </c>
      <c r="D43" s="157" t="s">
        <v>807</v>
      </c>
      <c r="E43" s="157" t="s">
        <v>807</v>
      </c>
      <c r="F43" s="156" t="str">
        <f t="shared" si="0"/>
        <v>X</v>
      </c>
      <c r="G43" s="147" t="s">
        <v>106</v>
      </c>
      <c r="H43" s="332" t="s">
        <v>723</v>
      </c>
      <c r="I43" s="264"/>
      <c r="J43" s="264"/>
      <c r="K43" s="264"/>
      <c r="L43" s="265"/>
      <c r="M43" s="10" t="s">
        <v>99</v>
      </c>
      <c r="N43" s="11" t="s">
        <v>108</v>
      </c>
      <c r="O43" s="11" t="s">
        <v>109</v>
      </c>
      <c r="P43" s="159" t="s">
        <v>279</v>
      </c>
    </row>
    <row r="44" spans="1:16" ht="13.7" hidden="1" customHeight="1" x14ac:dyDescent="0.2">
      <c r="A44" s="157" t="s">
        <v>807</v>
      </c>
      <c r="B44" s="157" t="s">
        <v>807</v>
      </c>
      <c r="C44" s="157" t="s">
        <v>2</v>
      </c>
      <c r="D44" s="157" t="s">
        <v>807</v>
      </c>
      <c r="E44" s="157" t="s">
        <v>807</v>
      </c>
      <c r="F44" s="156" t="str">
        <f t="shared" si="0"/>
        <v>X</v>
      </c>
      <c r="G44" s="147" t="s">
        <v>110</v>
      </c>
      <c r="H44" s="332" t="s">
        <v>724</v>
      </c>
      <c r="I44" s="264"/>
      <c r="J44" s="264"/>
      <c r="K44" s="264"/>
      <c r="L44" s="265"/>
      <c r="M44" s="10" t="s">
        <v>99</v>
      </c>
      <c r="N44" s="11" t="s">
        <v>112</v>
      </c>
      <c r="O44" s="11" t="s">
        <v>113</v>
      </c>
      <c r="P44" s="159" t="s">
        <v>279</v>
      </c>
    </row>
    <row r="45" spans="1:16" ht="13.7" hidden="1" customHeight="1" x14ac:dyDescent="0.2">
      <c r="A45" s="157" t="s">
        <v>807</v>
      </c>
      <c r="B45" s="157" t="s">
        <v>807</v>
      </c>
      <c r="C45" s="157" t="s">
        <v>2</v>
      </c>
      <c r="D45" s="157" t="s">
        <v>807</v>
      </c>
      <c r="E45" s="157" t="s">
        <v>807</v>
      </c>
      <c r="F45" s="156" t="str">
        <f t="shared" si="0"/>
        <v>X</v>
      </c>
      <c r="G45" s="147" t="s">
        <v>114</v>
      </c>
      <c r="H45" s="332" t="s">
        <v>725</v>
      </c>
      <c r="I45" s="264"/>
      <c r="J45" s="264"/>
      <c r="K45" s="264"/>
      <c r="L45" s="265"/>
      <c r="M45" s="10" t="s">
        <v>99</v>
      </c>
      <c r="N45" s="11" t="s">
        <v>112</v>
      </c>
      <c r="O45" s="11" t="s">
        <v>113</v>
      </c>
      <c r="P45" s="159" t="s">
        <v>279</v>
      </c>
    </row>
    <row r="46" spans="1:16" ht="23.25" hidden="1" x14ac:dyDescent="0.2">
      <c r="A46" s="158" t="s">
        <v>2</v>
      </c>
      <c r="B46" s="158" t="s">
        <v>2</v>
      </c>
      <c r="C46" s="158" t="s">
        <v>2</v>
      </c>
      <c r="D46" s="158" t="s">
        <v>2</v>
      </c>
      <c r="E46" s="158" t="s">
        <v>2</v>
      </c>
      <c r="F46" s="160" t="str">
        <f t="shared" si="0"/>
        <v>X</v>
      </c>
      <c r="G46" s="146" t="s">
        <v>728</v>
      </c>
      <c r="H46" s="217" t="s">
        <v>284</v>
      </c>
      <c r="I46" s="218"/>
      <c r="J46" s="218"/>
      <c r="K46" s="218"/>
      <c r="L46" s="219"/>
      <c r="M46" s="42"/>
      <c r="N46" s="42"/>
      <c r="O46" s="42"/>
      <c r="P46" s="161" t="s">
        <v>79</v>
      </c>
    </row>
    <row r="47" spans="1:16" ht="42.75" hidden="1" x14ac:dyDescent="0.2">
      <c r="A47" s="158" t="s">
        <v>2</v>
      </c>
      <c r="B47" s="158" t="s">
        <v>2</v>
      </c>
      <c r="C47" s="158" t="s">
        <v>2</v>
      </c>
      <c r="D47" s="158" t="s">
        <v>2</v>
      </c>
      <c r="E47" s="158" t="s">
        <v>2</v>
      </c>
      <c r="F47" s="156" t="str">
        <f t="shared" si="0"/>
        <v>X</v>
      </c>
      <c r="G47" s="147" t="s">
        <v>278</v>
      </c>
      <c r="H47" s="257" t="s">
        <v>1508</v>
      </c>
      <c r="I47" s="340"/>
      <c r="J47" s="340"/>
      <c r="K47" s="340"/>
      <c r="L47" s="341"/>
      <c r="M47" s="10" t="s">
        <v>325</v>
      </c>
      <c r="N47" s="11"/>
      <c r="O47" s="11"/>
      <c r="P47" s="159" t="s">
        <v>79</v>
      </c>
    </row>
    <row r="48" spans="1:16" hidden="1" x14ac:dyDescent="0.2">
      <c r="A48" s="158" t="s">
        <v>2</v>
      </c>
      <c r="B48" s="158" t="s">
        <v>2</v>
      </c>
      <c r="C48" s="158" t="s">
        <v>2</v>
      </c>
      <c r="D48" s="158" t="s">
        <v>2</v>
      </c>
      <c r="E48" s="158" t="s">
        <v>2</v>
      </c>
      <c r="F48" s="156" t="str">
        <f t="shared" si="0"/>
        <v>X</v>
      </c>
      <c r="G48" s="147" t="s">
        <v>279</v>
      </c>
      <c r="H48" s="263" t="s">
        <v>1478</v>
      </c>
      <c r="I48" s="269"/>
      <c r="J48" s="269"/>
      <c r="K48" s="269"/>
      <c r="L48" s="270"/>
      <c r="M48" s="10"/>
      <c r="N48" s="11"/>
      <c r="O48" s="11"/>
      <c r="P48" s="159" t="s">
        <v>79</v>
      </c>
    </row>
    <row r="49" spans="1:16" hidden="1" x14ac:dyDescent="0.2">
      <c r="A49" s="158" t="s">
        <v>2</v>
      </c>
      <c r="B49" s="158" t="s">
        <v>2</v>
      </c>
      <c r="C49" s="158" t="s">
        <v>2</v>
      </c>
      <c r="D49" s="158" t="s">
        <v>2</v>
      </c>
      <c r="E49" s="158" t="s">
        <v>2</v>
      </c>
      <c r="F49" s="156" t="str">
        <f t="shared" si="0"/>
        <v>X</v>
      </c>
      <c r="G49" s="147" t="s">
        <v>280</v>
      </c>
      <c r="H49" s="263" t="s">
        <v>866</v>
      </c>
      <c r="I49" s="269"/>
      <c r="J49" s="269"/>
      <c r="K49" s="269"/>
      <c r="L49" s="270"/>
      <c r="M49" s="10"/>
      <c r="N49" s="11"/>
      <c r="O49" s="11"/>
      <c r="P49" s="159" t="s">
        <v>79</v>
      </c>
    </row>
    <row r="50" spans="1:16" ht="28.5" hidden="1" x14ac:dyDescent="0.2">
      <c r="A50" s="158" t="s">
        <v>2</v>
      </c>
      <c r="B50" s="158" t="s">
        <v>2</v>
      </c>
      <c r="C50" s="158" t="s">
        <v>2</v>
      </c>
      <c r="D50" s="158" t="s">
        <v>2</v>
      </c>
      <c r="E50" s="158" t="s">
        <v>2</v>
      </c>
      <c r="F50" s="156" t="str">
        <f t="shared" si="0"/>
        <v>X</v>
      </c>
      <c r="G50" s="147" t="s">
        <v>77</v>
      </c>
      <c r="H50" s="263" t="s">
        <v>1426</v>
      </c>
      <c r="I50" s="269"/>
      <c r="J50" s="269"/>
      <c r="K50" s="269"/>
      <c r="L50" s="270"/>
      <c r="M50" s="10" t="s">
        <v>326</v>
      </c>
      <c r="N50" s="11"/>
      <c r="O50" s="11"/>
      <c r="P50" s="159" t="s">
        <v>79</v>
      </c>
    </row>
    <row r="51" spans="1:16" ht="14.45" hidden="1" customHeight="1" x14ac:dyDescent="0.2">
      <c r="A51" s="158" t="s">
        <v>2</v>
      </c>
      <c r="B51" s="158" t="s">
        <v>2</v>
      </c>
      <c r="C51" s="158" t="s">
        <v>2</v>
      </c>
      <c r="D51" s="158" t="s">
        <v>2</v>
      </c>
      <c r="E51" s="158" t="s">
        <v>2</v>
      </c>
      <c r="F51" s="156" t="str">
        <f t="shared" si="0"/>
        <v>X</v>
      </c>
      <c r="G51" s="147" t="s">
        <v>281</v>
      </c>
      <c r="H51" s="263" t="s">
        <v>1397</v>
      </c>
      <c r="I51" s="269"/>
      <c r="J51" s="269"/>
      <c r="K51" s="269"/>
      <c r="L51" s="270"/>
      <c r="M51" s="10"/>
      <c r="N51" s="11"/>
      <c r="O51" s="11"/>
      <c r="P51" s="159" t="s">
        <v>79</v>
      </c>
    </row>
    <row r="52" spans="1:16" hidden="1" x14ac:dyDescent="0.2">
      <c r="A52" s="158" t="s">
        <v>2</v>
      </c>
      <c r="B52" s="158" t="s">
        <v>2</v>
      </c>
      <c r="C52" s="158" t="s">
        <v>2</v>
      </c>
      <c r="D52" s="158" t="s">
        <v>2</v>
      </c>
      <c r="E52" s="158" t="s">
        <v>2</v>
      </c>
      <c r="F52" s="156" t="str">
        <f t="shared" si="0"/>
        <v>X</v>
      </c>
      <c r="G52" s="147" t="s">
        <v>282</v>
      </c>
      <c r="H52" s="332" t="s">
        <v>1427</v>
      </c>
      <c r="I52" s="264"/>
      <c r="J52" s="264"/>
      <c r="K52" s="264"/>
      <c r="L52" s="265"/>
      <c r="M52" s="10"/>
      <c r="N52" s="11"/>
      <c r="O52" s="11"/>
      <c r="P52" s="159" t="s">
        <v>79</v>
      </c>
    </row>
    <row r="53" spans="1:16" ht="23.25" hidden="1" x14ac:dyDescent="0.2">
      <c r="A53" s="158" t="s">
        <v>2</v>
      </c>
      <c r="B53" s="158" t="s">
        <v>2</v>
      </c>
      <c r="C53" s="158" t="s">
        <v>2</v>
      </c>
      <c r="D53" s="158" t="s">
        <v>2</v>
      </c>
      <c r="E53" s="158" t="s">
        <v>2</v>
      </c>
      <c r="F53" s="160" t="str">
        <f t="shared" si="0"/>
        <v>X</v>
      </c>
      <c r="G53" s="148" t="s">
        <v>729</v>
      </c>
      <c r="H53" s="217" t="s">
        <v>78</v>
      </c>
      <c r="I53" s="218"/>
      <c r="J53" s="218"/>
      <c r="K53" s="218"/>
      <c r="L53" s="219"/>
      <c r="M53" s="9"/>
      <c r="N53" s="9"/>
      <c r="O53" s="9"/>
      <c r="P53" s="161" t="s">
        <v>292</v>
      </c>
    </row>
    <row r="54" spans="1:16" ht="13.7" hidden="1" customHeight="1" x14ac:dyDescent="0.2">
      <c r="A54" s="158" t="s">
        <v>2</v>
      </c>
      <c r="B54" s="158" t="s">
        <v>807</v>
      </c>
      <c r="C54" s="158" t="s">
        <v>807</v>
      </c>
      <c r="D54" s="158" t="s">
        <v>2</v>
      </c>
      <c r="E54" s="158" t="s">
        <v>2</v>
      </c>
      <c r="F54" s="156" t="str">
        <f t="shared" si="0"/>
        <v>X</v>
      </c>
      <c r="G54" s="147" t="s">
        <v>79</v>
      </c>
      <c r="H54" s="333" t="s">
        <v>892</v>
      </c>
      <c r="I54" s="258"/>
      <c r="J54" s="258"/>
      <c r="K54" s="258"/>
      <c r="L54" s="259"/>
      <c r="M54" s="10" t="s">
        <v>81</v>
      </c>
      <c r="N54" s="11" t="s">
        <v>82</v>
      </c>
      <c r="O54" s="11" t="s">
        <v>83</v>
      </c>
      <c r="P54" s="159" t="s">
        <v>292</v>
      </c>
    </row>
    <row r="55" spans="1:16" ht="13.7" hidden="1" customHeight="1" x14ac:dyDescent="0.2">
      <c r="A55" s="158" t="s">
        <v>2</v>
      </c>
      <c r="B55" s="158" t="s">
        <v>807</v>
      </c>
      <c r="C55" s="158" t="s">
        <v>807</v>
      </c>
      <c r="D55" s="158" t="s">
        <v>2</v>
      </c>
      <c r="E55" s="158" t="s">
        <v>2</v>
      </c>
      <c r="F55" s="156" t="str">
        <f t="shared" si="0"/>
        <v>X</v>
      </c>
      <c r="G55" s="147" t="s">
        <v>84</v>
      </c>
      <c r="H55" s="333" t="s">
        <v>868</v>
      </c>
      <c r="I55" s="258"/>
      <c r="J55" s="258"/>
      <c r="K55" s="258"/>
      <c r="L55" s="259"/>
      <c r="M55" s="10" t="s">
        <v>86</v>
      </c>
      <c r="N55" s="10" t="s">
        <v>87</v>
      </c>
      <c r="O55" s="10" t="s">
        <v>88</v>
      </c>
      <c r="P55" s="159" t="s">
        <v>292</v>
      </c>
    </row>
    <row r="56" spans="1:16" ht="13.7" hidden="1" customHeight="1" x14ac:dyDescent="0.2">
      <c r="A56" s="158" t="s">
        <v>2</v>
      </c>
      <c r="B56" s="158" t="s">
        <v>2</v>
      </c>
      <c r="C56" s="158" t="s">
        <v>2</v>
      </c>
      <c r="D56" s="158" t="s">
        <v>2</v>
      </c>
      <c r="E56" s="158" t="s">
        <v>2</v>
      </c>
      <c r="F56" s="156" t="str">
        <f t="shared" si="0"/>
        <v>X</v>
      </c>
      <c r="G56" s="147" t="s">
        <v>89</v>
      </c>
      <c r="H56" s="333" t="s">
        <v>869</v>
      </c>
      <c r="I56" s="258"/>
      <c r="J56" s="258"/>
      <c r="K56" s="258"/>
      <c r="L56" s="259"/>
      <c r="M56" s="10" t="s">
        <v>86</v>
      </c>
      <c r="N56" s="11" t="s">
        <v>96</v>
      </c>
      <c r="O56" s="11" t="s">
        <v>97</v>
      </c>
      <c r="P56" s="159" t="s">
        <v>292</v>
      </c>
    </row>
    <row r="57" spans="1:16" ht="13.7" hidden="1" customHeight="1" x14ac:dyDescent="0.2">
      <c r="A57" s="158" t="s">
        <v>2</v>
      </c>
      <c r="B57" s="158" t="s">
        <v>2</v>
      </c>
      <c r="C57" s="158" t="s">
        <v>2</v>
      </c>
      <c r="D57" s="158" t="s">
        <v>2</v>
      </c>
      <c r="E57" s="158" t="s">
        <v>2</v>
      </c>
      <c r="F57" s="156" t="str">
        <f t="shared" si="0"/>
        <v>X</v>
      </c>
      <c r="G57" s="147" t="s">
        <v>94</v>
      </c>
      <c r="H57" s="257" t="s">
        <v>871</v>
      </c>
      <c r="I57" s="340"/>
      <c r="J57" s="340"/>
      <c r="K57" s="340"/>
      <c r="L57" s="341"/>
      <c r="M57" s="10" t="s">
        <v>99</v>
      </c>
      <c r="N57" s="11" t="s">
        <v>100</v>
      </c>
      <c r="O57" s="11" t="s">
        <v>101</v>
      </c>
      <c r="P57" s="159" t="s">
        <v>292</v>
      </c>
    </row>
    <row r="58" spans="1:16" ht="13.7" hidden="1" customHeight="1" x14ac:dyDescent="0.2">
      <c r="A58" s="158" t="s">
        <v>807</v>
      </c>
      <c r="B58" s="158" t="s">
        <v>807</v>
      </c>
      <c r="C58" s="158" t="s">
        <v>2</v>
      </c>
      <c r="D58" s="158" t="s">
        <v>807</v>
      </c>
      <c r="E58" s="158" t="s">
        <v>807</v>
      </c>
      <c r="F58" s="156" t="str">
        <f t="shared" si="0"/>
        <v>X</v>
      </c>
      <c r="G58" s="147" t="s">
        <v>98</v>
      </c>
      <c r="H58" s="332" t="s">
        <v>1022</v>
      </c>
      <c r="I58" s="264"/>
      <c r="J58" s="264"/>
      <c r="K58" s="264"/>
      <c r="L58" s="265"/>
      <c r="M58" s="10" t="s">
        <v>81</v>
      </c>
      <c r="N58" s="11" t="s">
        <v>82</v>
      </c>
      <c r="O58" s="11" t="s">
        <v>83</v>
      </c>
      <c r="P58" s="159" t="s">
        <v>292</v>
      </c>
    </row>
    <row r="59" spans="1:16" ht="13.7" hidden="1" customHeight="1" x14ac:dyDescent="0.2">
      <c r="A59" s="158" t="s">
        <v>807</v>
      </c>
      <c r="B59" s="158" t="s">
        <v>807</v>
      </c>
      <c r="C59" s="158" t="s">
        <v>2</v>
      </c>
      <c r="D59" s="158" t="s">
        <v>807</v>
      </c>
      <c r="E59" s="158" t="s">
        <v>807</v>
      </c>
      <c r="F59" s="156" t="str">
        <f t="shared" si="0"/>
        <v>X</v>
      </c>
      <c r="G59" s="147" t="s">
        <v>102</v>
      </c>
      <c r="H59" s="332" t="s">
        <v>1023</v>
      </c>
      <c r="I59" s="264"/>
      <c r="J59" s="264"/>
      <c r="K59" s="264"/>
      <c r="L59" s="265"/>
      <c r="M59" s="10" t="s">
        <v>86</v>
      </c>
      <c r="N59" s="10" t="s">
        <v>87</v>
      </c>
      <c r="O59" s="10" t="s">
        <v>88</v>
      </c>
      <c r="P59" s="159" t="s">
        <v>292</v>
      </c>
    </row>
    <row r="60" spans="1:16" ht="13.7" hidden="1" customHeight="1" x14ac:dyDescent="0.2">
      <c r="A60" s="158" t="s">
        <v>807</v>
      </c>
      <c r="B60" s="158" t="s">
        <v>807</v>
      </c>
      <c r="C60" s="158" t="s">
        <v>2</v>
      </c>
      <c r="D60" s="158" t="s">
        <v>807</v>
      </c>
      <c r="E60" s="158" t="s">
        <v>807</v>
      </c>
      <c r="F60" s="156" t="str">
        <f t="shared" si="0"/>
        <v>X</v>
      </c>
      <c r="G60" s="147" t="s">
        <v>106</v>
      </c>
      <c r="H60" s="332" t="s">
        <v>872</v>
      </c>
      <c r="I60" s="264"/>
      <c r="J60" s="264"/>
      <c r="K60" s="264"/>
      <c r="L60" s="265"/>
      <c r="M60" s="10" t="s">
        <v>91</v>
      </c>
      <c r="N60" s="10" t="s">
        <v>92</v>
      </c>
      <c r="O60" s="10" t="s">
        <v>93</v>
      </c>
      <c r="P60" s="159" t="s">
        <v>292</v>
      </c>
    </row>
    <row r="61" spans="1:16" ht="13.7" hidden="1" customHeight="1" x14ac:dyDescent="0.2">
      <c r="A61" s="158" t="s">
        <v>807</v>
      </c>
      <c r="B61" s="158" t="s">
        <v>807</v>
      </c>
      <c r="C61" s="158" t="s">
        <v>2</v>
      </c>
      <c r="D61" s="158" t="s">
        <v>807</v>
      </c>
      <c r="E61" s="158" t="s">
        <v>807</v>
      </c>
      <c r="F61" s="156" t="str">
        <f t="shared" si="0"/>
        <v>X</v>
      </c>
      <c r="G61" s="147" t="s">
        <v>110</v>
      </c>
      <c r="H61" s="332" t="s">
        <v>873</v>
      </c>
      <c r="I61" s="264"/>
      <c r="J61" s="264"/>
      <c r="K61" s="264"/>
      <c r="L61" s="265"/>
      <c r="M61" s="10" t="s">
        <v>99</v>
      </c>
      <c r="N61" s="11" t="s">
        <v>100</v>
      </c>
      <c r="O61" s="11" t="s">
        <v>101</v>
      </c>
      <c r="P61" s="159" t="s">
        <v>292</v>
      </c>
    </row>
    <row r="62" spans="1:16" ht="23.25" hidden="1" x14ac:dyDescent="0.2">
      <c r="A62" s="158" t="s">
        <v>2</v>
      </c>
      <c r="B62" s="158" t="s">
        <v>2</v>
      </c>
      <c r="C62" s="158" t="s">
        <v>2</v>
      </c>
      <c r="D62" s="158" t="s">
        <v>2</v>
      </c>
      <c r="E62" s="158" t="s">
        <v>2</v>
      </c>
      <c r="F62" s="160" t="str">
        <f t="shared" si="0"/>
        <v>X</v>
      </c>
      <c r="G62" s="148" t="s">
        <v>730</v>
      </c>
      <c r="H62" s="217" t="s">
        <v>120</v>
      </c>
      <c r="I62" s="218"/>
      <c r="J62" s="218"/>
      <c r="K62" s="218"/>
      <c r="L62" s="219"/>
      <c r="M62" s="9"/>
      <c r="N62" s="13"/>
      <c r="O62" s="13"/>
      <c r="P62" s="161" t="s">
        <v>279</v>
      </c>
    </row>
    <row r="63" spans="1:16" hidden="1" x14ac:dyDescent="0.2">
      <c r="A63" s="158" t="s">
        <v>2</v>
      </c>
      <c r="B63" s="158" t="s">
        <v>2</v>
      </c>
      <c r="C63" s="158" t="s">
        <v>2</v>
      </c>
      <c r="D63" s="158" t="s">
        <v>2</v>
      </c>
      <c r="E63" s="158" t="s">
        <v>2</v>
      </c>
      <c r="F63" s="156" t="str">
        <f t="shared" si="0"/>
        <v>X</v>
      </c>
      <c r="G63" s="147" t="s">
        <v>293</v>
      </c>
      <c r="H63" s="342" t="s">
        <v>300</v>
      </c>
      <c r="I63" s="343"/>
      <c r="J63" s="343"/>
      <c r="K63" s="343"/>
      <c r="L63" s="344"/>
      <c r="M63" s="10"/>
      <c r="N63" s="11"/>
      <c r="O63" s="11"/>
      <c r="P63" s="159" t="s">
        <v>279</v>
      </c>
    </row>
    <row r="64" spans="1:16" hidden="1" x14ac:dyDescent="0.2">
      <c r="A64" s="158" t="s">
        <v>2</v>
      </c>
      <c r="B64" s="158" t="s">
        <v>2</v>
      </c>
      <c r="C64" s="158" t="s">
        <v>2</v>
      </c>
      <c r="D64" s="158" t="s">
        <v>2</v>
      </c>
      <c r="E64" s="158" t="s">
        <v>2</v>
      </c>
      <c r="F64" s="156" t="str">
        <f t="shared" si="0"/>
        <v>X</v>
      </c>
      <c r="G64" s="147" t="s">
        <v>294</v>
      </c>
      <c r="H64" s="342" t="s">
        <v>299</v>
      </c>
      <c r="I64" s="343"/>
      <c r="J64" s="343"/>
      <c r="K64" s="343"/>
      <c r="L64" s="344"/>
      <c r="M64" s="10"/>
      <c r="N64" s="11"/>
      <c r="O64" s="11"/>
      <c r="P64" s="159" t="s">
        <v>279</v>
      </c>
    </row>
    <row r="65" spans="1:16" hidden="1" x14ac:dyDescent="0.2">
      <c r="A65" s="158" t="s">
        <v>2</v>
      </c>
      <c r="B65" s="158" t="s">
        <v>2</v>
      </c>
      <c r="C65" s="158" t="s">
        <v>2</v>
      </c>
      <c r="D65" s="158" t="s">
        <v>2</v>
      </c>
      <c r="E65" s="158" t="s">
        <v>2</v>
      </c>
      <c r="F65" s="156" t="str">
        <f t="shared" si="0"/>
        <v>X</v>
      </c>
      <c r="G65" s="147" t="s">
        <v>295</v>
      </c>
      <c r="H65" s="342" t="s">
        <v>298</v>
      </c>
      <c r="I65" s="343"/>
      <c r="J65" s="343"/>
      <c r="K65" s="343"/>
      <c r="L65" s="344"/>
      <c r="M65" s="10"/>
      <c r="N65" s="11"/>
      <c r="O65" s="11"/>
      <c r="P65" s="159" t="s">
        <v>279</v>
      </c>
    </row>
    <row r="66" spans="1:16" hidden="1" x14ac:dyDescent="0.2">
      <c r="A66" s="158" t="s">
        <v>2</v>
      </c>
      <c r="B66" s="158" t="s">
        <v>2</v>
      </c>
      <c r="C66" s="158" t="s">
        <v>2</v>
      </c>
      <c r="D66" s="158" t="s">
        <v>2</v>
      </c>
      <c r="E66" s="158" t="s">
        <v>2</v>
      </c>
      <c r="F66" s="156" t="str">
        <f t="shared" si="0"/>
        <v>X</v>
      </c>
      <c r="G66" s="147" t="s">
        <v>296</v>
      </c>
      <c r="H66" s="345" t="s">
        <v>297</v>
      </c>
      <c r="I66" s="346"/>
      <c r="J66" s="346"/>
      <c r="K66" s="346"/>
      <c r="L66" s="347"/>
      <c r="M66" s="10"/>
      <c r="N66" s="11"/>
      <c r="O66" s="11"/>
      <c r="P66" s="159" t="s">
        <v>279</v>
      </c>
    </row>
    <row r="67" spans="1:16" ht="23.25" x14ac:dyDescent="0.2">
      <c r="A67" s="158" t="s">
        <v>2</v>
      </c>
      <c r="B67" s="158" t="s">
        <v>2</v>
      </c>
      <c r="C67" s="158" t="s">
        <v>2</v>
      </c>
      <c r="D67" s="158" t="s">
        <v>2</v>
      </c>
      <c r="E67" s="158" t="s">
        <v>2</v>
      </c>
      <c r="F67" s="160" t="str">
        <f t="shared" si="0"/>
        <v>√</v>
      </c>
      <c r="G67" s="146" t="s">
        <v>728</v>
      </c>
      <c r="H67" s="217" t="s">
        <v>284</v>
      </c>
      <c r="I67" s="218"/>
      <c r="J67" s="218"/>
      <c r="K67" s="218"/>
      <c r="L67" s="219"/>
      <c r="M67" s="42"/>
      <c r="N67" s="42"/>
      <c r="O67" s="42"/>
      <c r="P67" s="161" t="s">
        <v>84</v>
      </c>
    </row>
    <row r="68" spans="1:16" ht="42.75" x14ac:dyDescent="0.2">
      <c r="A68" s="158" t="s">
        <v>2</v>
      </c>
      <c r="B68" s="158" t="s">
        <v>2</v>
      </c>
      <c r="C68" s="158" t="s">
        <v>2</v>
      </c>
      <c r="D68" s="158" t="s">
        <v>2</v>
      </c>
      <c r="E68" s="158" t="s">
        <v>2</v>
      </c>
      <c r="F68" s="156" t="str">
        <f t="shared" si="0"/>
        <v>√</v>
      </c>
      <c r="G68" s="147" t="s">
        <v>278</v>
      </c>
      <c r="H68" s="257" t="s">
        <v>1508</v>
      </c>
      <c r="I68" s="340"/>
      <c r="J68" s="340"/>
      <c r="K68" s="340"/>
      <c r="L68" s="341"/>
      <c r="M68" s="10" t="s">
        <v>325</v>
      </c>
      <c r="N68" s="11"/>
      <c r="O68" s="11"/>
      <c r="P68" s="159" t="s">
        <v>84</v>
      </c>
    </row>
    <row r="69" spans="1:16" x14ac:dyDescent="0.2">
      <c r="A69" s="158" t="s">
        <v>2</v>
      </c>
      <c r="B69" s="158" t="s">
        <v>2</v>
      </c>
      <c r="C69" s="158" t="s">
        <v>2</v>
      </c>
      <c r="D69" s="158" t="s">
        <v>2</v>
      </c>
      <c r="E69" s="158" t="s">
        <v>2</v>
      </c>
      <c r="F69" s="156" t="str">
        <f t="shared" ref="F69:F132" si="1">IF(AND(Ver=P69,OR(AND(VIR,OR(AND(M,A69="M"),AND(O,A69="O"),AND(N,A69="N"),AND(I,A69="I"))),AND(MMS,OR(AND(M,B69="M"),AND(O,B69="O"),AND(N,B69="N"),AND(I,B69="I"))),AND(TMR,OR(AND(M,C69="M"),AND(O,C69="O"),AND(N,C69="N"),AND(I,C69="I"))),AND(THZ,OR(AND(M,D69="M"),AND(O,D69="O"),AND(N,D69="N"),AND(I,D69="I"))),AND(THZR,OR(AND(M,E69="M"),AND(O,E69="O"),AND(N,E69="N"),AND(I,E69="I"))))),"√","X")</f>
        <v>√</v>
      </c>
      <c r="G69" s="147" t="s">
        <v>279</v>
      </c>
      <c r="H69" s="263" t="s">
        <v>1478</v>
      </c>
      <c r="I69" s="269"/>
      <c r="J69" s="269"/>
      <c r="K69" s="269"/>
      <c r="L69" s="270"/>
      <c r="M69" s="10"/>
      <c r="N69" s="11"/>
      <c r="O69" s="11"/>
      <c r="P69" s="159" t="s">
        <v>84</v>
      </c>
    </row>
    <row r="70" spans="1:16" x14ac:dyDescent="0.2">
      <c r="A70" s="158" t="s">
        <v>2</v>
      </c>
      <c r="B70" s="158" t="s">
        <v>2</v>
      </c>
      <c r="C70" s="158" t="s">
        <v>2</v>
      </c>
      <c r="D70" s="158" t="s">
        <v>2</v>
      </c>
      <c r="E70" s="158" t="s">
        <v>2</v>
      </c>
      <c r="F70" s="156" t="str">
        <f t="shared" si="1"/>
        <v>√</v>
      </c>
      <c r="G70" s="147" t="s">
        <v>280</v>
      </c>
      <c r="H70" s="263" t="s">
        <v>866</v>
      </c>
      <c r="I70" s="269"/>
      <c r="J70" s="269"/>
      <c r="K70" s="269"/>
      <c r="L70" s="270"/>
      <c r="M70" s="10"/>
      <c r="N70" s="11"/>
      <c r="O70" s="11"/>
      <c r="P70" s="159" t="s">
        <v>84</v>
      </c>
    </row>
    <row r="71" spans="1:16" ht="28.5" x14ac:dyDescent="0.2">
      <c r="A71" s="158" t="s">
        <v>2</v>
      </c>
      <c r="B71" s="158" t="s">
        <v>2</v>
      </c>
      <c r="C71" s="158" t="s">
        <v>2</v>
      </c>
      <c r="D71" s="158" t="s">
        <v>2</v>
      </c>
      <c r="E71" s="158" t="s">
        <v>2</v>
      </c>
      <c r="F71" s="156" t="str">
        <f t="shared" si="1"/>
        <v>√</v>
      </c>
      <c r="G71" s="147" t="s">
        <v>77</v>
      </c>
      <c r="H71" s="263" t="s">
        <v>1426</v>
      </c>
      <c r="I71" s="269"/>
      <c r="J71" s="269"/>
      <c r="K71" s="269"/>
      <c r="L71" s="270"/>
      <c r="M71" s="10" t="s">
        <v>326</v>
      </c>
      <c r="N71" s="11"/>
      <c r="O71" s="11"/>
      <c r="P71" s="159" t="s">
        <v>84</v>
      </c>
    </row>
    <row r="72" spans="1:16" ht="14.45" customHeight="1" x14ac:dyDescent="0.2">
      <c r="A72" s="158" t="s">
        <v>2</v>
      </c>
      <c r="B72" s="158" t="s">
        <v>2</v>
      </c>
      <c r="C72" s="158" t="s">
        <v>2</v>
      </c>
      <c r="D72" s="158" t="s">
        <v>2</v>
      </c>
      <c r="E72" s="158" t="s">
        <v>2</v>
      </c>
      <c r="F72" s="156" t="str">
        <f t="shared" si="1"/>
        <v>√</v>
      </c>
      <c r="G72" s="147" t="s">
        <v>281</v>
      </c>
      <c r="H72" s="263" t="s">
        <v>1397</v>
      </c>
      <c r="I72" s="269"/>
      <c r="J72" s="269"/>
      <c r="K72" s="269"/>
      <c r="L72" s="270"/>
      <c r="M72" s="10"/>
      <c r="N72" s="11"/>
      <c r="O72" s="11"/>
      <c r="P72" s="159" t="s">
        <v>84</v>
      </c>
    </row>
    <row r="73" spans="1:16" x14ac:dyDescent="0.2">
      <c r="A73" s="158" t="s">
        <v>2</v>
      </c>
      <c r="B73" s="158" t="s">
        <v>2</v>
      </c>
      <c r="C73" s="158" t="s">
        <v>2</v>
      </c>
      <c r="D73" s="158" t="s">
        <v>2</v>
      </c>
      <c r="E73" s="158" t="s">
        <v>2</v>
      </c>
      <c r="F73" s="156" t="str">
        <f t="shared" si="1"/>
        <v>√</v>
      </c>
      <c r="G73" s="147" t="s">
        <v>282</v>
      </c>
      <c r="H73" s="332" t="s">
        <v>1427</v>
      </c>
      <c r="I73" s="264"/>
      <c r="J73" s="264"/>
      <c r="K73" s="264"/>
      <c r="L73" s="265"/>
      <c r="M73" s="10"/>
      <c r="N73" s="11"/>
      <c r="O73" s="11"/>
      <c r="P73" s="159" t="s">
        <v>84</v>
      </c>
    </row>
    <row r="74" spans="1:16" ht="23.25" hidden="1" x14ac:dyDescent="0.2">
      <c r="A74" s="158" t="s">
        <v>2</v>
      </c>
      <c r="B74" s="158" t="s">
        <v>2</v>
      </c>
      <c r="C74" s="158" t="s">
        <v>2</v>
      </c>
      <c r="D74" s="158" t="s">
        <v>2</v>
      </c>
      <c r="E74" s="158" t="s">
        <v>2</v>
      </c>
      <c r="F74" s="160" t="str">
        <f t="shared" si="1"/>
        <v>X</v>
      </c>
      <c r="G74" s="148" t="s">
        <v>729</v>
      </c>
      <c r="H74" s="217" t="s">
        <v>78</v>
      </c>
      <c r="I74" s="218"/>
      <c r="J74" s="218"/>
      <c r="K74" s="218"/>
      <c r="L74" s="219"/>
      <c r="M74" s="9"/>
      <c r="N74" s="9"/>
      <c r="O74" s="9"/>
      <c r="P74" s="161" t="s">
        <v>79</v>
      </c>
    </row>
    <row r="75" spans="1:16" ht="13.7" hidden="1" customHeight="1" x14ac:dyDescent="0.2">
      <c r="A75" s="158" t="s">
        <v>807</v>
      </c>
      <c r="B75" s="158" t="s">
        <v>807</v>
      </c>
      <c r="C75" s="158" t="s">
        <v>807</v>
      </c>
      <c r="D75" s="158" t="s">
        <v>2</v>
      </c>
      <c r="E75" s="158" t="s">
        <v>2</v>
      </c>
      <c r="F75" s="156" t="str">
        <f t="shared" si="1"/>
        <v>X</v>
      </c>
      <c r="G75" s="147" t="s">
        <v>79</v>
      </c>
      <c r="H75" s="333" t="s">
        <v>892</v>
      </c>
      <c r="I75" s="258"/>
      <c r="J75" s="258"/>
      <c r="K75" s="258"/>
      <c r="L75" s="259"/>
      <c r="M75" s="10" t="s">
        <v>81</v>
      </c>
      <c r="N75" s="11" t="s">
        <v>82</v>
      </c>
      <c r="O75" s="11" t="s">
        <v>83</v>
      </c>
      <c r="P75" s="159" t="s">
        <v>79</v>
      </c>
    </row>
    <row r="76" spans="1:16" ht="13.7" hidden="1" customHeight="1" x14ac:dyDescent="0.2">
      <c r="A76" s="158" t="s">
        <v>807</v>
      </c>
      <c r="B76" s="158" t="s">
        <v>807</v>
      </c>
      <c r="C76" s="158" t="s">
        <v>807</v>
      </c>
      <c r="D76" s="158" t="s">
        <v>2</v>
      </c>
      <c r="E76" s="158" t="s">
        <v>2</v>
      </c>
      <c r="F76" s="156" t="str">
        <f t="shared" si="1"/>
        <v>X</v>
      </c>
      <c r="G76" s="147" t="s">
        <v>84</v>
      </c>
      <c r="H76" s="333" t="s">
        <v>868</v>
      </c>
      <c r="I76" s="258"/>
      <c r="J76" s="258"/>
      <c r="K76" s="258"/>
      <c r="L76" s="259"/>
      <c r="M76" s="10" t="s">
        <v>86</v>
      </c>
      <c r="N76" s="10" t="s">
        <v>87</v>
      </c>
      <c r="O76" s="10" t="s">
        <v>88</v>
      </c>
      <c r="P76" s="159" t="s">
        <v>79</v>
      </c>
    </row>
    <row r="77" spans="1:16" ht="13.7" hidden="1" customHeight="1" x14ac:dyDescent="0.2">
      <c r="A77" s="158" t="s">
        <v>2</v>
      </c>
      <c r="B77" s="158" t="s">
        <v>2</v>
      </c>
      <c r="C77" s="158" t="s">
        <v>2</v>
      </c>
      <c r="D77" s="158" t="s">
        <v>2</v>
      </c>
      <c r="E77" s="158" t="s">
        <v>2</v>
      </c>
      <c r="F77" s="156" t="str">
        <f t="shared" si="1"/>
        <v>X</v>
      </c>
      <c r="G77" s="147" t="s">
        <v>89</v>
      </c>
      <c r="H77" s="333" t="s">
        <v>869</v>
      </c>
      <c r="I77" s="258"/>
      <c r="J77" s="258"/>
      <c r="K77" s="258"/>
      <c r="L77" s="259"/>
      <c r="M77" s="10" t="s">
        <v>86</v>
      </c>
      <c r="N77" s="11" t="s">
        <v>96</v>
      </c>
      <c r="O77" s="11" t="s">
        <v>97</v>
      </c>
      <c r="P77" s="159" t="s">
        <v>79</v>
      </c>
    </row>
    <row r="78" spans="1:16" ht="13.7" hidden="1" customHeight="1" x14ac:dyDescent="0.2">
      <c r="A78" s="158" t="s">
        <v>2</v>
      </c>
      <c r="B78" s="158" t="s">
        <v>2</v>
      </c>
      <c r="C78" s="158" t="s">
        <v>2</v>
      </c>
      <c r="D78" s="158" t="s">
        <v>2</v>
      </c>
      <c r="E78" s="158" t="s">
        <v>2</v>
      </c>
      <c r="F78" s="156" t="str">
        <f t="shared" si="1"/>
        <v>X</v>
      </c>
      <c r="G78" s="147" t="s">
        <v>94</v>
      </c>
      <c r="H78" s="333" t="s">
        <v>1398</v>
      </c>
      <c r="I78" s="258"/>
      <c r="J78" s="258"/>
      <c r="K78" s="258"/>
      <c r="L78" s="259"/>
      <c r="M78" s="10" t="s">
        <v>86</v>
      </c>
      <c r="N78" s="11" t="s">
        <v>96</v>
      </c>
      <c r="O78" s="11" t="s">
        <v>97</v>
      </c>
      <c r="P78" s="159" t="s">
        <v>79</v>
      </c>
    </row>
    <row r="79" spans="1:16" ht="13.7" hidden="1" customHeight="1" x14ac:dyDescent="0.2">
      <c r="A79" s="158" t="s">
        <v>2</v>
      </c>
      <c r="B79" s="158" t="s">
        <v>2</v>
      </c>
      <c r="C79" s="158" t="s">
        <v>2</v>
      </c>
      <c r="D79" s="158" t="s">
        <v>2</v>
      </c>
      <c r="E79" s="158" t="s">
        <v>2</v>
      </c>
      <c r="F79" s="156" t="str">
        <f t="shared" si="1"/>
        <v>X</v>
      </c>
      <c r="G79" s="147" t="s">
        <v>98</v>
      </c>
      <c r="H79" s="257" t="s">
        <v>1509</v>
      </c>
      <c r="I79" s="340"/>
      <c r="J79" s="340"/>
      <c r="K79" s="340"/>
      <c r="L79" s="341"/>
      <c r="M79" s="10" t="s">
        <v>99</v>
      </c>
      <c r="N79" s="11" t="s">
        <v>100</v>
      </c>
      <c r="O79" s="11" t="s">
        <v>101</v>
      </c>
      <c r="P79" s="159" t="s">
        <v>79</v>
      </c>
    </row>
    <row r="80" spans="1:16" ht="13.7" hidden="1" customHeight="1" x14ac:dyDescent="0.2">
      <c r="A80" s="158" t="s">
        <v>807</v>
      </c>
      <c r="B80" s="158" t="s">
        <v>2</v>
      </c>
      <c r="C80" s="158" t="s">
        <v>2</v>
      </c>
      <c r="D80" s="158" t="s">
        <v>807</v>
      </c>
      <c r="E80" s="158" t="s">
        <v>807</v>
      </c>
      <c r="F80" s="156" t="str">
        <f t="shared" si="1"/>
        <v>X</v>
      </c>
      <c r="G80" s="147" t="s">
        <v>102</v>
      </c>
      <c r="H80" s="332" t="s">
        <v>1022</v>
      </c>
      <c r="I80" s="264"/>
      <c r="J80" s="264"/>
      <c r="K80" s="264"/>
      <c r="L80" s="265"/>
      <c r="M80" s="10" t="s">
        <v>81</v>
      </c>
      <c r="N80" s="11" t="s">
        <v>82</v>
      </c>
      <c r="O80" s="11" t="s">
        <v>83</v>
      </c>
      <c r="P80" s="159" t="s">
        <v>79</v>
      </c>
    </row>
    <row r="81" spans="1:16" ht="13.7" hidden="1" customHeight="1" x14ac:dyDescent="0.2">
      <c r="A81" s="158" t="s">
        <v>807</v>
      </c>
      <c r="B81" s="158" t="s">
        <v>807</v>
      </c>
      <c r="C81" s="158" t="s">
        <v>2</v>
      </c>
      <c r="D81" s="158" t="s">
        <v>807</v>
      </c>
      <c r="E81" s="158" t="s">
        <v>807</v>
      </c>
      <c r="F81" s="156" t="str">
        <f t="shared" si="1"/>
        <v>X</v>
      </c>
      <c r="G81" s="147" t="s">
        <v>106</v>
      </c>
      <c r="H81" s="332" t="s">
        <v>1023</v>
      </c>
      <c r="I81" s="264"/>
      <c r="J81" s="264"/>
      <c r="K81" s="264"/>
      <c r="L81" s="265"/>
      <c r="M81" s="10" t="s">
        <v>86</v>
      </c>
      <c r="N81" s="10" t="s">
        <v>87</v>
      </c>
      <c r="O81" s="10" t="s">
        <v>88</v>
      </c>
      <c r="P81" s="159" t="s">
        <v>79</v>
      </c>
    </row>
    <row r="82" spans="1:16" ht="13.7" hidden="1" customHeight="1" x14ac:dyDescent="0.2">
      <c r="A82" s="158" t="s">
        <v>807</v>
      </c>
      <c r="B82" s="158" t="s">
        <v>2</v>
      </c>
      <c r="C82" s="158" t="s">
        <v>2</v>
      </c>
      <c r="D82" s="158" t="s">
        <v>807</v>
      </c>
      <c r="E82" s="158" t="s">
        <v>807</v>
      </c>
      <c r="F82" s="156" t="str">
        <f t="shared" si="1"/>
        <v>X</v>
      </c>
      <c r="G82" s="147" t="s">
        <v>110</v>
      </c>
      <c r="H82" s="332" t="s">
        <v>1480</v>
      </c>
      <c r="I82" s="264"/>
      <c r="J82" s="264"/>
      <c r="K82" s="264"/>
      <c r="L82" s="265"/>
      <c r="M82" s="10" t="s">
        <v>91</v>
      </c>
      <c r="N82" s="10" t="s">
        <v>92</v>
      </c>
      <c r="O82" s="10" t="s">
        <v>93</v>
      </c>
      <c r="P82" s="159" t="s">
        <v>79</v>
      </c>
    </row>
    <row r="83" spans="1:16" ht="13.7" hidden="1" customHeight="1" x14ac:dyDescent="0.2">
      <c r="A83" s="158" t="s">
        <v>807</v>
      </c>
      <c r="B83" s="158" t="s">
        <v>2</v>
      </c>
      <c r="C83" s="158" t="s">
        <v>807</v>
      </c>
      <c r="D83" s="158" t="s">
        <v>807</v>
      </c>
      <c r="E83" s="158" t="s">
        <v>807</v>
      </c>
      <c r="F83" s="156" t="str">
        <f t="shared" si="1"/>
        <v>X</v>
      </c>
      <c r="G83" s="147" t="s">
        <v>114</v>
      </c>
      <c r="H83" s="332" t="s">
        <v>1510</v>
      </c>
      <c r="I83" s="264"/>
      <c r="J83" s="264"/>
      <c r="K83" s="264"/>
      <c r="L83" s="265"/>
      <c r="M83" s="10" t="s">
        <v>81</v>
      </c>
      <c r="N83" s="11" t="s">
        <v>82</v>
      </c>
      <c r="O83" s="11" t="s">
        <v>83</v>
      </c>
      <c r="P83" s="159" t="s">
        <v>79</v>
      </c>
    </row>
    <row r="84" spans="1:16" ht="13.7" hidden="1" customHeight="1" x14ac:dyDescent="0.2">
      <c r="A84" s="158" t="s">
        <v>807</v>
      </c>
      <c r="B84" s="158" t="s">
        <v>2</v>
      </c>
      <c r="C84" s="158" t="s">
        <v>2</v>
      </c>
      <c r="D84" s="158" t="s">
        <v>807</v>
      </c>
      <c r="E84" s="158" t="s">
        <v>807</v>
      </c>
      <c r="F84" s="156" t="str">
        <f t="shared" si="1"/>
        <v>X</v>
      </c>
      <c r="G84" s="147" t="s">
        <v>116</v>
      </c>
      <c r="H84" s="332" t="s">
        <v>1479</v>
      </c>
      <c r="I84" s="264"/>
      <c r="J84" s="264"/>
      <c r="K84" s="264"/>
      <c r="L84" s="265"/>
      <c r="M84" s="10" t="s">
        <v>81</v>
      </c>
      <c r="N84" s="11" t="s">
        <v>82</v>
      </c>
      <c r="O84" s="11" t="s">
        <v>83</v>
      </c>
      <c r="P84" s="159" t="s">
        <v>79</v>
      </c>
    </row>
    <row r="85" spans="1:16" ht="13.7" hidden="1" customHeight="1" x14ac:dyDescent="0.2">
      <c r="A85" s="158" t="s">
        <v>807</v>
      </c>
      <c r="B85" s="158" t="s">
        <v>2</v>
      </c>
      <c r="C85" s="158" t="s">
        <v>2</v>
      </c>
      <c r="D85" s="158" t="s">
        <v>807</v>
      </c>
      <c r="E85" s="158" t="s">
        <v>807</v>
      </c>
      <c r="F85" s="156" t="str">
        <f t="shared" si="1"/>
        <v>X</v>
      </c>
      <c r="G85" s="147" t="s">
        <v>1400</v>
      </c>
      <c r="H85" s="332" t="s">
        <v>873</v>
      </c>
      <c r="I85" s="264"/>
      <c r="J85" s="264"/>
      <c r="K85" s="264"/>
      <c r="L85" s="265"/>
      <c r="M85" s="10" t="s">
        <v>99</v>
      </c>
      <c r="N85" s="11" t="s">
        <v>100</v>
      </c>
      <c r="O85" s="11" t="s">
        <v>101</v>
      </c>
      <c r="P85" s="159" t="s">
        <v>79</v>
      </c>
    </row>
    <row r="86" spans="1:16" ht="13.7" hidden="1" customHeight="1" x14ac:dyDescent="0.2">
      <c r="A86" s="158" t="s">
        <v>807</v>
      </c>
      <c r="B86" s="158" t="s">
        <v>2</v>
      </c>
      <c r="C86" s="158" t="s">
        <v>2</v>
      </c>
      <c r="D86" s="158" t="s">
        <v>807</v>
      </c>
      <c r="E86" s="158" t="s">
        <v>807</v>
      </c>
      <c r="F86" s="156" t="str">
        <f t="shared" si="1"/>
        <v>X</v>
      </c>
      <c r="G86" s="147" t="s">
        <v>1401</v>
      </c>
      <c r="H86" s="332" t="s">
        <v>1399</v>
      </c>
      <c r="I86" s="264"/>
      <c r="J86" s="264"/>
      <c r="K86" s="264"/>
      <c r="L86" s="265"/>
      <c r="M86" s="10" t="s">
        <v>81</v>
      </c>
      <c r="N86" s="11" t="s">
        <v>82</v>
      </c>
      <c r="O86" s="11" t="s">
        <v>83</v>
      </c>
      <c r="P86" s="159" t="s">
        <v>79</v>
      </c>
    </row>
    <row r="87" spans="1:16" ht="23.25" hidden="1" x14ac:dyDescent="0.2">
      <c r="A87" s="158" t="s">
        <v>2</v>
      </c>
      <c r="B87" s="158" t="s">
        <v>2</v>
      </c>
      <c r="C87" s="158" t="s">
        <v>2</v>
      </c>
      <c r="D87" s="158" t="s">
        <v>2</v>
      </c>
      <c r="E87" s="158" t="s">
        <v>2</v>
      </c>
      <c r="F87" s="160" t="str">
        <f t="shared" si="1"/>
        <v>X</v>
      </c>
      <c r="G87" s="148" t="s">
        <v>730</v>
      </c>
      <c r="H87" s="217" t="s">
        <v>120</v>
      </c>
      <c r="I87" s="218"/>
      <c r="J87" s="218"/>
      <c r="K87" s="218"/>
      <c r="L87" s="219"/>
      <c r="M87" s="9"/>
      <c r="N87" s="13"/>
      <c r="O87" s="13"/>
      <c r="P87" s="161" t="s">
        <v>292</v>
      </c>
    </row>
    <row r="88" spans="1:16" hidden="1" x14ac:dyDescent="0.2">
      <c r="A88" s="158" t="s">
        <v>2</v>
      </c>
      <c r="B88" s="158" t="s">
        <v>2</v>
      </c>
      <c r="C88" s="158" t="s">
        <v>2</v>
      </c>
      <c r="D88" s="158" t="s">
        <v>2</v>
      </c>
      <c r="E88" s="158" t="s">
        <v>2</v>
      </c>
      <c r="F88" s="156" t="str">
        <f t="shared" si="1"/>
        <v>X</v>
      </c>
      <c r="G88" s="147" t="s">
        <v>293</v>
      </c>
      <c r="H88" s="342" t="s">
        <v>300</v>
      </c>
      <c r="I88" s="343"/>
      <c r="J88" s="343"/>
      <c r="K88" s="343"/>
      <c r="L88" s="344"/>
      <c r="M88" s="10"/>
      <c r="N88" s="11"/>
      <c r="O88" s="11"/>
      <c r="P88" s="159" t="s">
        <v>292</v>
      </c>
    </row>
    <row r="89" spans="1:16" hidden="1" x14ac:dyDescent="0.2">
      <c r="A89" s="158" t="s">
        <v>2</v>
      </c>
      <c r="B89" s="158" t="s">
        <v>2</v>
      </c>
      <c r="C89" s="158" t="s">
        <v>2</v>
      </c>
      <c r="D89" s="158" t="s">
        <v>2</v>
      </c>
      <c r="E89" s="158" t="s">
        <v>2</v>
      </c>
      <c r="F89" s="156" t="str">
        <f t="shared" si="1"/>
        <v>X</v>
      </c>
      <c r="G89" s="147" t="s">
        <v>294</v>
      </c>
      <c r="H89" s="342" t="s">
        <v>874</v>
      </c>
      <c r="I89" s="343"/>
      <c r="J89" s="343"/>
      <c r="K89" s="343"/>
      <c r="L89" s="344"/>
      <c r="M89" s="10"/>
      <c r="N89" s="11"/>
      <c r="O89" s="11"/>
      <c r="P89" s="159" t="s">
        <v>292</v>
      </c>
    </row>
    <row r="90" spans="1:16" hidden="1" x14ac:dyDescent="0.2">
      <c r="A90" s="158" t="s">
        <v>807</v>
      </c>
      <c r="B90" s="158" t="s">
        <v>807</v>
      </c>
      <c r="C90" s="158" t="s">
        <v>2</v>
      </c>
      <c r="D90" s="158" t="s">
        <v>807</v>
      </c>
      <c r="E90" s="158" t="s">
        <v>807</v>
      </c>
      <c r="F90" s="156" t="str">
        <f t="shared" si="1"/>
        <v>X</v>
      </c>
      <c r="G90" s="147" t="s">
        <v>294</v>
      </c>
      <c r="H90" s="342" t="s">
        <v>875</v>
      </c>
      <c r="I90" s="343"/>
      <c r="J90" s="343"/>
      <c r="K90" s="343"/>
      <c r="L90" s="344"/>
      <c r="M90" s="10"/>
      <c r="N90" s="11"/>
      <c r="O90" s="11"/>
      <c r="P90" s="159" t="s">
        <v>292</v>
      </c>
    </row>
    <row r="91" spans="1:16" hidden="1" x14ac:dyDescent="0.2">
      <c r="A91" s="158" t="s">
        <v>2</v>
      </c>
      <c r="B91" s="158" t="s">
        <v>2</v>
      </c>
      <c r="C91" s="158" t="s">
        <v>2</v>
      </c>
      <c r="D91" s="158" t="s">
        <v>2</v>
      </c>
      <c r="E91" s="158" t="s">
        <v>2</v>
      </c>
      <c r="F91" s="156" t="str">
        <f t="shared" si="1"/>
        <v>X</v>
      </c>
      <c r="G91" s="147" t="s">
        <v>295</v>
      </c>
      <c r="H91" s="342" t="s">
        <v>298</v>
      </c>
      <c r="I91" s="343"/>
      <c r="J91" s="343"/>
      <c r="K91" s="343"/>
      <c r="L91" s="344"/>
      <c r="M91" s="10"/>
      <c r="N91" s="11"/>
      <c r="O91" s="11"/>
      <c r="P91" s="159" t="s">
        <v>292</v>
      </c>
    </row>
    <row r="92" spans="1:16" hidden="1" x14ac:dyDescent="0.2">
      <c r="A92" s="158" t="s">
        <v>2</v>
      </c>
      <c r="B92" s="158" t="s">
        <v>2</v>
      </c>
      <c r="C92" s="158" t="s">
        <v>2</v>
      </c>
      <c r="D92" s="158" t="s">
        <v>2</v>
      </c>
      <c r="E92" s="158" t="s">
        <v>2</v>
      </c>
      <c r="F92" s="156" t="str">
        <f t="shared" si="1"/>
        <v>X</v>
      </c>
      <c r="G92" s="147" t="s">
        <v>296</v>
      </c>
      <c r="H92" s="345" t="s">
        <v>876</v>
      </c>
      <c r="I92" s="346"/>
      <c r="J92" s="346"/>
      <c r="K92" s="346"/>
      <c r="L92" s="347"/>
      <c r="M92" s="10"/>
      <c r="N92" s="11"/>
      <c r="O92" s="11"/>
      <c r="P92" s="159" t="s">
        <v>292</v>
      </c>
    </row>
    <row r="93" spans="1:16" ht="23.25" hidden="1" x14ac:dyDescent="0.2">
      <c r="A93" s="158" t="s">
        <v>2</v>
      </c>
      <c r="B93" s="158" t="s">
        <v>2</v>
      </c>
      <c r="C93" s="158" t="s">
        <v>2</v>
      </c>
      <c r="D93" s="158" t="s">
        <v>2</v>
      </c>
      <c r="E93" s="158" t="s">
        <v>2</v>
      </c>
      <c r="F93" s="160" t="str">
        <f t="shared" si="1"/>
        <v>X</v>
      </c>
      <c r="G93" s="148" t="s">
        <v>731</v>
      </c>
      <c r="H93" s="217" t="s">
        <v>121</v>
      </c>
      <c r="I93" s="218"/>
      <c r="J93" s="218"/>
      <c r="K93" s="218"/>
      <c r="L93" s="219"/>
      <c r="M93" s="9"/>
      <c r="N93" s="13"/>
      <c r="O93" s="13"/>
      <c r="P93" s="161" t="s">
        <v>279</v>
      </c>
    </row>
    <row r="94" spans="1:16" hidden="1" x14ac:dyDescent="0.2">
      <c r="A94" s="158" t="s">
        <v>2</v>
      </c>
      <c r="B94" s="158" t="s">
        <v>2</v>
      </c>
      <c r="C94" s="158" t="s">
        <v>2</v>
      </c>
      <c r="D94" s="158" t="s">
        <v>2</v>
      </c>
      <c r="E94" s="158" t="s">
        <v>2</v>
      </c>
      <c r="F94" s="156" t="str">
        <f t="shared" si="1"/>
        <v>X</v>
      </c>
      <c r="G94" s="147" t="s">
        <v>301</v>
      </c>
      <c r="H94" s="257" t="s">
        <v>834</v>
      </c>
      <c r="I94" s="340"/>
      <c r="J94" s="340"/>
      <c r="K94" s="340"/>
      <c r="L94" s="341"/>
      <c r="M94" s="10"/>
      <c r="N94" s="11"/>
      <c r="O94" s="11"/>
      <c r="P94" s="159" t="s">
        <v>279</v>
      </c>
    </row>
    <row r="95" spans="1:16" hidden="1" x14ac:dyDescent="0.2">
      <c r="A95" s="158" t="s">
        <v>2</v>
      </c>
      <c r="B95" s="158" t="s">
        <v>2</v>
      </c>
      <c r="C95" s="158" t="s">
        <v>2</v>
      </c>
      <c r="D95" s="158" t="s">
        <v>2</v>
      </c>
      <c r="E95" s="158" t="s">
        <v>2</v>
      </c>
      <c r="F95" s="156" t="str">
        <f t="shared" si="1"/>
        <v>X</v>
      </c>
      <c r="G95" s="147" t="s">
        <v>302</v>
      </c>
      <c r="H95" s="257" t="s">
        <v>835</v>
      </c>
      <c r="I95" s="340"/>
      <c r="J95" s="340"/>
      <c r="K95" s="340"/>
      <c r="L95" s="341"/>
      <c r="M95" s="10"/>
      <c r="N95" s="11"/>
      <c r="O95" s="11"/>
      <c r="P95" s="159" t="s">
        <v>279</v>
      </c>
    </row>
    <row r="96" spans="1:16" ht="15" hidden="1" x14ac:dyDescent="0.2">
      <c r="A96" s="158" t="s">
        <v>2</v>
      </c>
      <c r="B96" s="158" t="s">
        <v>2</v>
      </c>
      <c r="C96" s="158" t="s">
        <v>2</v>
      </c>
      <c r="D96" s="158" t="s">
        <v>2</v>
      </c>
      <c r="E96" s="158" t="s">
        <v>2</v>
      </c>
      <c r="F96" s="156" t="str">
        <f t="shared" si="1"/>
        <v>X</v>
      </c>
      <c r="G96" s="147" t="s">
        <v>303</v>
      </c>
      <c r="H96" s="304" t="s">
        <v>836</v>
      </c>
      <c r="I96" s="305"/>
      <c r="J96" s="305"/>
      <c r="K96" s="305"/>
      <c r="L96" s="306"/>
      <c r="M96" s="10"/>
      <c r="N96" s="11"/>
      <c r="O96" s="11"/>
      <c r="P96" s="159" t="s">
        <v>279</v>
      </c>
    </row>
    <row r="97" spans="1:16" ht="15" hidden="1" x14ac:dyDescent="0.2">
      <c r="A97" s="158" t="s">
        <v>2</v>
      </c>
      <c r="B97" s="158" t="s">
        <v>2</v>
      </c>
      <c r="C97" s="158" t="s">
        <v>2</v>
      </c>
      <c r="D97" s="158" t="s">
        <v>2</v>
      </c>
      <c r="E97" s="158" t="s">
        <v>2</v>
      </c>
      <c r="F97" s="156" t="str">
        <f t="shared" si="1"/>
        <v>X</v>
      </c>
      <c r="G97" s="147" t="s">
        <v>305</v>
      </c>
      <c r="H97" s="304" t="s">
        <v>837</v>
      </c>
      <c r="I97" s="305"/>
      <c r="J97" s="305"/>
      <c r="K97" s="305"/>
      <c r="L97" s="306"/>
      <c r="M97" s="10"/>
      <c r="N97" s="11"/>
      <c r="O97" s="11"/>
      <c r="P97" s="159" t="s">
        <v>279</v>
      </c>
    </row>
    <row r="98" spans="1:16" ht="15" hidden="1" x14ac:dyDescent="0.2">
      <c r="A98" s="158" t="s">
        <v>2</v>
      </c>
      <c r="B98" s="158" t="s">
        <v>2</v>
      </c>
      <c r="C98" s="158" t="s">
        <v>2</v>
      </c>
      <c r="D98" s="158" t="s">
        <v>2</v>
      </c>
      <c r="E98" s="158" t="s">
        <v>2</v>
      </c>
      <c r="F98" s="156" t="str">
        <f t="shared" si="1"/>
        <v>X</v>
      </c>
      <c r="G98" s="147" t="s">
        <v>306</v>
      </c>
      <c r="H98" s="304" t="s">
        <v>838</v>
      </c>
      <c r="I98" s="305"/>
      <c r="J98" s="305"/>
      <c r="K98" s="305"/>
      <c r="L98" s="306"/>
      <c r="M98" s="10"/>
      <c r="N98" s="11"/>
      <c r="O98" s="11"/>
      <c r="P98" s="159" t="s">
        <v>279</v>
      </c>
    </row>
    <row r="99" spans="1:16" hidden="1" x14ac:dyDescent="0.2">
      <c r="A99" s="158" t="s">
        <v>2</v>
      </c>
      <c r="B99" s="158" t="s">
        <v>2</v>
      </c>
      <c r="C99" s="158" t="s">
        <v>2</v>
      </c>
      <c r="D99" s="158" t="s">
        <v>2</v>
      </c>
      <c r="E99" s="158" t="s">
        <v>2</v>
      </c>
      <c r="F99" s="156" t="str">
        <f t="shared" si="1"/>
        <v>X</v>
      </c>
      <c r="G99" s="147" t="s">
        <v>307</v>
      </c>
      <c r="H99" s="263" t="s">
        <v>304</v>
      </c>
      <c r="I99" s="269"/>
      <c r="J99" s="269"/>
      <c r="K99" s="269"/>
      <c r="L99" s="270"/>
      <c r="M99" s="10"/>
      <c r="N99" s="11"/>
      <c r="O99" s="11"/>
      <c r="P99" s="159" t="s">
        <v>279</v>
      </c>
    </row>
    <row r="100" spans="1:16" ht="15" hidden="1" x14ac:dyDescent="0.2">
      <c r="A100" s="158" t="s">
        <v>2</v>
      </c>
      <c r="B100" s="158" t="s">
        <v>2</v>
      </c>
      <c r="C100" s="158" t="s">
        <v>2</v>
      </c>
      <c r="D100" s="158" t="s">
        <v>2</v>
      </c>
      <c r="E100" s="158" t="s">
        <v>2</v>
      </c>
      <c r="F100" s="156" t="str">
        <f t="shared" si="1"/>
        <v>X</v>
      </c>
      <c r="G100" s="147" t="s">
        <v>308</v>
      </c>
      <c r="H100" s="304" t="s">
        <v>839</v>
      </c>
      <c r="I100" s="305"/>
      <c r="J100" s="305"/>
      <c r="K100" s="305"/>
      <c r="L100" s="306"/>
      <c r="M100" s="10"/>
      <c r="N100" s="11"/>
      <c r="O100" s="11"/>
      <c r="P100" s="159" t="s">
        <v>279</v>
      </c>
    </row>
    <row r="101" spans="1:16" ht="42.75" hidden="1" x14ac:dyDescent="0.2">
      <c r="A101" s="158" t="s">
        <v>2</v>
      </c>
      <c r="B101" s="158" t="s">
        <v>2</v>
      </c>
      <c r="C101" s="158" t="s">
        <v>2</v>
      </c>
      <c r="D101" s="158" t="s">
        <v>2</v>
      </c>
      <c r="E101" s="158" t="s">
        <v>2</v>
      </c>
      <c r="F101" s="156" t="str">
        <f t="shared" si="1"/>
        <v>X</v>
      </c>
      <c r="G101" s="147" t="s">
        <v>309</v>
      </c>
      <c r="H101" s="304" t="s">
        <v>840</v>
      </c>
      <c r="I101" s="305"/>
      <c r="J101" s="305"/>
      <c r="K101" s="305"/>
      <c r="L101" s="306"/>
      <c r="M101" s="10" t="s">
        <v>325</v>
      </c>
      <c r="N101" s="11"/>
      <c r="O101" s="11"/>
      <c r="P101" s="159" t="s">
        <v>279</v>
      </c>
    </row>
    <row r="102" spans="1:16" ht="28.5" hidden="1" x14ac:dyDescent="0.2">
      <c r="A102" s="158" t="s">
        <v>2</v>
      </c>
      <c r="B102" s="158" t="s">
        <v>2</v>
      </c>
      <c r="C102" s="158" t="s">
        <v>2</v>
      </c>
      <c r="D102" s="158" t="s">
        <v>2</v>
      </c>
      <c r="E102" s="158" t="s">
        <v>2</v>
      </c>
      <c r="F102" s="156" t="str">
        <f t="shared" si="1"/>
        <v>X</v>
      </c>
      <c r="G102" s="147" t="s">
        <v>310</v>
      </c>
      <c r="H102" s="304" t="s">
        <v>841</v>
      </c>
      <c r="I102" s="305"/>
      <c r="J102" s="305"/>
      <c r="K102" s="305"/>
      <c r="L102" s="306"/>
      <c r="M102" s="10" t="s">
        <v>326</v>
      </c>
      <c r="N102" s="11"/>
      <c r="O102" s="11"/>
      <c r="P102" s="159" t="s">
        <v>279</v>
      </c>
    </row>
    <row r="103" spans="1:16" ht="28.5" hidden="1" x14ac:dyDescent="0.2">
      <c r="A103" s="158" t="s">
        <v>2</v>
      </c>
      <c r="B103" s="158" t="s">
        <v>2</v>
      </c>
      <c r="C103" s="158" t="s">
        <v>2</v>
      </c>
      <c r="D103" s="158" t="s">
        <v>2</v>
      </c>
      <c r="E103" s="158" t="s">
        <v>2</v>
      </c>
      <c r="F103" s="156" t="str">
        <f t="shared" si="1"/>
        <v>X</v>
      </c>
      <c r="G103" s="147" t="s">
        <v>311</v>
      </c>
      <c r="H103" s="304" t="s">
        <v>842</v>
      </c>
      <c r="I103" s="305"/>
      <c r="J103" s="305"/>
      <c r="K103" s="305"/>
      <c r="L103" s="306"/>
      <c r="M103" s="10" t="s">
        <v>326</v>
      </c>
      <c r="N103" s="11"/>
      <c r="O103" s="11"/>
      <c r="P103" s="159" t="s">
        <v>279</v>
      </c>
    </row>
    <row r="104" spans="1:16" ht="28.5" hidden="1" x14ac:dyDescent="0.2">
      <c r="A104" s="158" t="s">
        <v>2</v>
      </c>
      <c r="B104" s="158" t="s">
        <v>2</v>
      </c>
      <c r="C104" s="158" t="s">
        <v>2</v>
      </c>
      <c r="D104" s="158" t="s">
        <v>2</v>
      </c>
      <c r="E104" s="158" t="s">
        <v>2</v>
      </c>
      <c r="F104" s="156" t="str">
        <f t="shared" si="1"/>
        <v>X</v>
      </c>
      <c r="G104" s="147" t="s">
        <v>312</v>
      </c>
      <c r="H104" s="304" t="s">
        <v>843</v>
      </c>
      <c r="I104" s="305"/>
      <c r="J104" s="305"/>
      <c r="K104" s="305"/>
      <c r="L104" s="306"/>
      <c r="M104" s="10" t="s">
        <v>326</v>
      </c>
      <c r="N104" s="11"/>
      <c r="O104" s="11"/>
      <c r="P104" s="159" t="s">
        <v>279</v>
      </c>
    </row>
    <row r="105" spans="1:16" ht="28.5" hidden="1" x14ac:dyDescent="0.2">
      <c r="A105" s="158" t="s">
        <v>2</v>
      </c>
      <c r="B105" s="158" t="s">
        <v>2</v>
      </c>
      <c r="C105" s="158" t="s">
        <v>2</v>
      </c>
      <c r="D105" s="158" t="s">
        <v>2</v>
      </c>
      <c r="E105" s="158" t="s">
        <v>2</v>
      </c>
      <c r="F105" s="156" t="str">
        <f t="shared" si="1"/>
        <v>X</v>
      </c>
      <c r="G105" s="147" t="s">
        <v>313</v>
      </c>
      <c r="H105" s="304" t="s">
        <v>844</v>
      </c>
      <c r="I105" s="305"/>
      <c r="J105" s="305"/>
      <c r="K105" s="305"/>
      <c r="L105" s="306"/>
      <c r="M105" s="10" t="s">
        <v>326</v>
      </c>
      <c r="N105" s="11"/>
      <c r="O105" s="11"/>
      <c r="P105" s="159" t="s">
        <v>279</v>
      </c>
    </row>
    <row r="106" spans="1:16" ht="85.5" hidden="1" x14ac:dyDescent="0.2">
      <c r="A106" s="158" t="s">
        <v>2</v>
      </c>
      <c r="B106" s="158" t="s">
        <v>2</v>
      </c>
      <c r="C106" s="158" t="s">
        <v>2</v>
      </c>
      <c r="D106" s="158" t="s">
        <v>2</v>
      </c>
      <c r="E106" s="158" t="s">
        <v>2</v>
      </c>
      <c r="F106" s="156" t="str">
        <f t="shared" si="1"/>
        <v>X</v>
      </c>
      <c r="G106" s="147" t="s">
        <v>314</v>
      </c>
      <c r="H106" s="304" t="s">
        <v>845</v>
      </c>
      <c r="I106" s="305"/>
      <c r="J106" s="305"/>
      <c r="K106" s="305"/>
      <c r="L106" s="306"/>
      <c r="M106" s="10" t="s">
        <v>327</v>
      </c>
      <c r="N106" s="11"/>
      <c r="O106" s="11"/>
      <c r="P106" s="159" t="s">
        <v>279</v>
      </c>
    </row>
    <row r="107" spans="1:16" ht="28.5" hidden="1" x14ac:dyDescent="0.2">
      <c r="A107" s="158" t="s">
        <v>2</v>
      </c>
      <c r="B107" s="158" t="s">
        <v>2</v>
      </c>
      <c r="C107" s="158" t="s">
        <v>2</v>
      </c>
      <c r="D107" s="158" t="s">
        <v>2</v>
      </c>
      <c r="E107" s="158" t="s">
        <v>2</v>
      </c>
      <c r="F107" s="156" t="str">
        <f t="shared" si="1"/>
        <v>X</v>
      </c>
      <c r="G107" s="147" t="s">
        <v>315</v>
      </c>
      <c r="H107" s="304" t="s">
        <v>846</v>
      </c>
      <c r="I107" s="305"/>
      <c r="J107" s="305"/>
      <c r="K107" s="305"/>
      <c r="L107" s="306"/>
      <c r="M107" s="10" t="s">
        <v>326</v>
      </c>
      <c r="N107" s="11"/>
      <c r="O107" s="11"/>
      <c r="P107" s="159" t="s">
        <v>279</v>
      </c>
    </row>
    <row r="108" spans="1:16" ht="28.5" hidden="1" x14ac:dyDescent="0.2">
      <c r="A108" s="158" t="s">
        <v>2</v>
      </c>
      <c r="B108" s="158" t="s">
        <v>2</v>
      </c>
      <c r="C108" s="158" t="s">
        <v>2</v>
      </c>
      <c r="D108" s="158" t="s">
        <v>2</v>
      </c>
      <c r="E108" s="158" t="s">
        <v>2</v>
      </c>
      <c r="F108" s="156" t="str">
        <f t="shared" si="1"/>
        <v>X</v>
      </c>
      <c r="G108" s="147" t="s">
        <v>316</v>
      </c>
      <c r="H108" s="304" t="s">
        <v>847</v>
      </c>
      <c r="I108" s="305"/>
      <c r="J108" s="305"/>
      <c r="K108" s="305"/>
      <c r="L108" s="306"/>
      <c r="M108" s="10" t="s">
        <v>326</v>
      </c>
      <c r="N108" s="11"/>
      <c r="O108" s="11"/>
      <c r="P108" s="159" t="s">
        <v>279</v>
      </c>
    </row>
    <row r="109" spans="1:16" ht="28.5" hidden="1" x14ac:dyDescent="0.2">
      <c r="A109" s="158" t="s">
        <v>2</v>
      </c>
      <c r="B109" s="158" t="s">
        <v>2</v>
      </c>
      <c r="C109" s="158" t="s">
        <v>2</v>
      </c>
      <c r="D109" s="158" t="s">
        <v>2</v>
      </c>
      <c r="E109" s="158" t="s">
        <v>2</v>
      </c>
      <c r="F109" s="156" t="str">
        <f t="shared" si="1"/>
        <v>X</v>
      </c>
      <c r="G109" s="147" t="s">
        <v>317</v>
      </c>
      <c r="H109" s="304" t="s">
        <v>848</v>
      </c>
      <c r="I109" s="305"/>
      <c r="J109" s="305"/>
      <c r="K109" s="305"/>
      <c r="L109" s="306"/>
      <c r="M109" s="10" t="s">
        <v>326</v>
      </c>
      <c r="N109" s="11"/>
      <c r="O109" s="11"/>
      <c r="P109" s="159" t="s">
        <v>279</v>
      </c>
    </row>
    <row r="110" spans="1:16" ht="15" hidden="1" x14ac:dyDescent="0.2">
      <c r="A110" s="158" t="s">
        <v>2</v>
      </c>
      <c r="B110" s="158" t="s">
        <v>2</v>
      </c>
      <c r="C110" s="158" t="s">
        <v>2</v>
      </c>
      <c r="D110" s="158" t="s">
        <v>2</v>
      </c>
      <c r="E110" s="158" t="s">
        <v>2</v>
      </c>
      <c r="F110" s="156" t="str">
        <f t="shared" si="1"/>
        <v>X</v>
      </c>
      <c r="G110" s="147" t="s">
        <v>318</v>
      </c>
      <c r="H110" s="319" t="s">
        <v>849</v>
      </c>
      <c r="I110" s="320"/>
      <c r="J110" s="320"/>
      <c r="K110" s="320"/>
      <c r="L110" s="321"/>
      <c r="M110" s="10"/>
      <c r="N110" s="11"/>
      <c r="O110" s="11"/>
      <c r="P110" s="159" t="s">
        <v>279</v>
      </c>
    </row>
    <row r="111" spans="1:16" ht="15" hidden="1" x14ac:dyDescent="0.2">
      <c r="A111" s="158" t="s">
        <v>2</v>
      </c>
      <c r="B111" s="158" t="s">
        <v>2</v>
      </c>
      <c r="C111" s="158" t="s">
        <v>2</v>
      </c>
      <c r="D111" s="158" t="s">
        <v>2</v>
      </c>
      <c r="E111" s="158" t="s">
        <v>2</v>
      </c>
      <c r="F111" s="156" t="str">
        <f t="shared" si="1"/>
        <v>X</v>
      </c>
      <c r="G111" s="147" t="s">
        <v>319</v>
      </c>
      <c r="H111" s="322" t="s">
        <v>850</v>
      </c>
      <c r="I111" s="299"/>
      <c r="J111" s="299"/>
      <c r="K111" s="299"/>
      <c r="L111" s="323"/>
      <c r="M111" s="10"/>
      <c r="N111" s="11"/>
      <c r="O111" s="11"/>
      <c r="P111" s="159" t="s">
        <v>279</v>
      </c>
    </row>
    <row r="112" spans="1:16" ht="42.75" hidden="1" x14ac:dyDescent="0.2">
      <c r="A112" s="158" t="s">
        <v>2</v>
      </c>
      <c r="B112" s="158" t="s">
        <v>2</v>
      </c>
      <c r="C112" s="158" t="s">
        <v>2</v>
      </c>
      <c r="D112" s="158" t="s">
        <v>2</v>
      </c>
      <c r="E112" s="158" t="s">
        <v>2</v>
      </c>
      <c r="F112" s="156" t="str">
        <f t="shared" si="1"/>
        <v>X</v>
      </c>
      <c r="G112" s="147" t="s">
        <v>320</v>
      </c>
      <c r="H112" s="312" t="s">
        <v>851</v>
      </c>
      <c r="I112" s="313"/>
      <c r="J112" s="313"/>
      <c r="K112" s="313"/>
      <c r="L112" s="314"/>
      <c r="M112" s="10" t="s">
        <v>325</v>
      </c>
      <c r="N112" s="11"/>
      <c r="O112" s="11"/>
      <c r="P112" s="159" t="s">
        <v>279</v>
      </c>
    </row>
    <row r="113" spans="1:16" ht="15" hidden="1" x14ac:dyDescent="0.2">
      <c r="A113" s="158" t="s">
        <v>2</v>
      </c>
      <c r="B113" s="158" t="s">
        <v>2</v>
      </c>
      <c r="C113" s="158" t="s">
        <v>2</v>
      </c>
      <c r="D113" s="158" t="s">
        <v>2</v>
      </c>
      <c r="E113" s="158" t="s">
        <v>2</v>
      </c>
      <c r="F113" s="156" t="str">
        <f t="shared" si="1"/>
        <v>X</v>
      </c>
      <c r="G113" s="147" t="s">
        <v>321</v>
      </c>
      <c r="H113" s="309" t="s">
        <v>852</v>
      </c>
      <c r="I113" s="310"/>
      <c r="J113" s="310"/>
      <c r="K113" s="310"/>
      <c r="L113" s="311"/>
      <c r="M113" s="10"/>
      <c r="N113" s="11"/>
      <c r="O113" s="11"/>
      <c r="P113" s="159" t="s">
        <v>279</v>
      </c>
    </row>
    <row r="114" spans="1:16" hidden="1" x14ac:dyDescent="0.2">
      <c r="A114" s="158" t="s">
        <v>2</v>
      </c>
      <c r="B114" s="158" t="s">
        <v>2</v>
      </c>
      <c r="C114" s="158" t="s">
        <v>2</v>
      </c>
      <c r="D114" s="158" t="s">
        <v>2</v>
      </c>
      <c r="E114" s="158" t="s">
        <v>2</v>
      </c>
      <c r="F114" s="156" t="str">
        <f t="shared" si="1"/>
        <v>X</v>
      </c>
      <c r="G114" s="147" t="s">
        <v>122</v>
      </c>
      <c r="H114" s="353" t="s">
        <v>123</v>
      </c>
      <c r="I114" s="354"/>
      <c r="J114" s="354"/>
      <c r="K114" s="354"/>
      <c r="L114" s="355"/>
      <c r="M114" s="10"/>
      <c r="N114" s="11"/>
      <c r="O114" s="11"/>
      <c r="P114" s="159" t="s">
        <v>279</v>
      </c>
    </row>
    <row r="115" spans="1:16" hidden="1" x14ac:dyDescent="0.2">
      <c r="A115" s="158" t="s">
        <v>2</v>
      </c>
      <c r="B115" s="158" t="s">
        <v>2</v>
      </c>
      <c r="C115" s="158" t="s">
        <v>2</v>
      </c>
      <c r="D115" s="158" t="s">
        <v>2</v>
      </c>
      <c r="E115" s="158" t="s">
        <v>2</v>
      </c>
      <c r="F115" s="156" t="str">
        <f t="shared" si="1"/>
        <v>X</v>
      </c>
      <c r="G115" s="149" t="s">
        <v>124</v>
      </c>
      <c r="H115" s="334" t="s">
        <v>853</v>
      </c>
      <c r="I115" s="335"/>
      <c r="J115" s="335"/>
      <c r="K115" s="335"/>
      <c r="L115" s="336"/>
      <c r="M115" s="10" t="s">
        <v>99</v>
      </c>
      <c r="N115" s="11" t="s">
        <v>112</v>
      </c>
      <c r="O115" s="11" t="s">
        <v>113</v>
      </c>
      <c r="P115" s="159" t="s">
        <v>279</v>
      </c>
    </row>
    <row r="116" spans="1:16" ht="42.75" hidden="1" x14ac:dyDescent="0.2">
      <c r="A116" s="158" t="s">
        <v>807</v>
      </c>
      <c r="B116" s="158" t="s">
        <v>807</v>
      </c>
      <c r="C116" s="158" t="s">
        <v>807</v>
      </c>
      <c r="D116" s="158" t="s">
        <v>3</v>
      </c>
      <c r="E116" s="158" t="s">
        <v>807</v>
      </c>
      <c r="F116" s="156" t="str">
        <f t="shared" si="1"/>
        <v>X</v>
      </c>
      <c r="G116" s="150" t="s">
        <v>125</v>
      </c>
      <c r="H116" s="337" t="s">
        <v>810</v>
      </c>
      <c r="I116" s="338"/>
      <c r="J116" s="338"/>
      <c r="K116" s="338"/>
      <c r="L116" s="339"/>
      <c r="M116" s="10" t="s">
        <v>328</v>
      </c>
      <c r="N116" s="11" t="s">
        <v>126</v>
      </c>
      <c r="O116" s="11" t="s">
        <v>127</v>
      </c>
      <c r="P116" s="159" t="s">
        <v>279</v>
      </c>
    </row>
    <row r="117" spans="1:16" hidden="1" x14ac:dyDescent="0.2">
      <c r="A117" s="158" t="s">
        <v>807</v>
      </c>
      <c r="B117" s="158" t="s">
        <v>807</v>
      </c>
      <c r="C117" s="158" t="s">
        <v>2</v>
      </c>
      <c r="D117" s="158" t="s">
        <v>807</v>
      </c>
      <c r="E117" s="158" t="s">
        <v>807</v>
      </c>
      <c r="F117" s="156" t="str">
        <f t="shared" si="1"/>
        <v>X</v>
      </c>
      <c r="G117" s="150" t="s">
        <v>128</v>
      </c>
      <c r="H117" s="288" t="s">
        <v>811</v>
      </c>
      <c r="I117" s="289"/>
      <c r="J117" s="289"/>
      <c r="K117" s="289"/>
      <c r="L117" s="290"/>
      <c r="M117" s="10"/>
      <c r="N117" s="11"/>
      <c r="O117" s="11"/>
      <c r="P117" s="159" t="s">
        <v>279</v>
      </c>
    </row>
    <row r="118" spans="1:16" hidden="1" x14ac:dyDescent="0.2">
      <c r="A118" s="158" t="s">
        <v>807</v>
      </c>
      <c r="B118" s="158" t="s">
        <v>807</v>
      </c>
      <c r="C118" s="158" t="s">
        <v>807</v>
      </c>
      <c r="D118" s="158" t="s">
        <v>2</v>
      </c>
      <c r="E118" s="158" t="s">
        <v>2</v>
      </c>
      <c r="F118" s="156" t="str">
        <f t="shared" si="1"/>
        <v>X</v>
      </c>
      <c r="G118" s="150" t="s">
        <v>129</v>
      </c>
      <c r="H118" s="288" t="s">
        <v>812</v>
      </c>
      <c r="I118" s="289"/>
      <c r="J118" s="289"/>
      <c r="K118" s="289"/>
      <c r="L118" s="290"/>
      <c r="M118" s="10" t="s">
        <v>86</v>
      </c>
      <c r="N118" s="11" t="s">
        <v>118</v>
      </c>
      <c r="O118" s="11" t="s">
        <v>119</v>
      </c>
      <c r="P118" s="159" t="s">
        <v>279</v>
      </c>
    </row>
    <row r="119" spans="1:16" hidden="1" x14ac:dyDescent="0.2">
      <c r="A119" s="158" t="s">
        <v>807</v>
      </c>
      <c r="B119" s="158" t="s">
        <v>807</v>
      </c>
      <c r="C119" s="158" t="s">
        <v>2</v>
      </c>
      <c r="D119" s="158" t="s">
        <v>807</v>
      </c>
      <c r="E119" s="158" t="s">
        <v>807</v>
      </c>
      <c r="F119" s="156" t="str">
        <f t="shared" si="1"/>
        <v>X</v>
      </c>
      <c r="G119" s="150" t="s">
        <v>130</v>
      </c>
      <c r="H119" s="288" t="s">
        <v>813</v>
      </c>
      <c r="I119" s="289"/>
      <c r="J119" s="289"/>
      <c r="K119" s="289"/>
      <c r="L119" s="290"/>
      <c r="M119" s="10"/>
      <c r="N119" s="11"/>
      <c r="O119" s="11"/>
      <c r="P119" s="159" t="s">
        <v>279</v>
      </c>
    </row>
    <row r="120" spans="1:16" hidden="1" x14ac:dyDescent="0.2">
      <c r="A120" s="158" t="s">
        <v>807</v>
      </c>
      <c r="B120" s="158" t="s">
        <v>807</v>
      </c>
      <c r="C120" s="158" t="s">
        <v>72</v>
      </c>
      <c r="D120" s="158" t="s">
        <v>72</v>
      </c>
      <c r="E120" s="158" t="s">
        <v>2</v>
      </c>
      <c r="F120" s="156" t="str">
        <f t="shared" si="1"/>
        <v>X</v>
      </c>
      <c r="G120" s="150" t="s">
        <v>131</v>
      </c>
      <c r="H120" s="288" t="s">
        <v>814</v>
      </c>
      <c r="I120" s="289"/>
      <c r="J120" s="289"/>
      <c r="K120" s="289"/>
      <c r="L120" s="290"/>
      <c r="M120" s="10" t="s">
        <v>86</v>
      </c>
      <c r="N120" s="11" t="s">
        <v>132</v>
      </c>
      <c r="O120" s="11" t="s">
        <v>133</v>
      </c>
      <c r="P120" s="159" t="s">
        <v>279</v>
      </c>
    </row>
    <row r="121" spans="1:16" hidden="1" x14ac:dyDescent="0.2">
      <c r="A121" s="158" t="s">
        <v>807</v>
      </c>
      <c r="B121" s="158" t="s">
        <v>807</v>
      </c>
      <c r="C121" s="158" t="s">
        <v>72</v>
      </c>
      <c r="D121" s="158" t="s">
        <v>72</v>
      </c>
      <c r="E121" s="158" t="s">
        <v>2</v>
      </c>
      <c r="F121" s="156" t="str">
        <f t="shared" si="1"/>
        <v>X</v>
      </c>
      <c r="G121" s="150" t="s">
        <v>134</v>
      </c>
      <c r="H121" s="288" t="s">
        <v>815</v>
      </c>
      <c r="I121" s="289"/>
      <c r="J121" s="289"/>
      <c r="K121" s="289"/>
      <c r="L121" s="290"/>
      <c r="M121" s="10" t="s">
        <v>86</v>
      </c>
      <c r="N121" s="11" t="s">
        <v>135</v>
      </c>
      <c r="O121" s="11" t="s">
        <v>136</v>
      </c>
      <c r="P121" s="159" t="s">
        <v>279</v>
      </c>
    </row>
    <row r="122" spans="1:16" hidden="1" x14ac:dyDescent="0.2">
      <c r="A122" s="158" t="s">
        <v>807</v>
      </c>
      <c r="B122" s="158" t="s">
        <v>807</v>
      </c>
      <c r="C122" s="158" t="s">
        <v>72</v>
      </c>
      <c r="D122" s="158" t="s">
        <v>72</v>
      </c>
      <c r="E122" s="158" t="s">
        <v>2</v>
      </c>
      <c r="F122" s="156" t="str">
        <f t="shared" si="1"/>
        <v>X</v>
      </c>
      <c r="G122" s="150" t="s">
        <v>137</v>
      </c>
      <c r="H122" s="288" t="s">
        <v>816</v>
      </c>
      <c r="I122" s="289"/>
      <c r="J122" s="289"/>
      <c r="K122" s="289"/>
      <c r="L122" s="290"/>
      <c r="M122" s="10" t="s">
        <v>99</v>
      </c>
      <c r="N122" s="11" t="s">
        <v>138</v>
      </c>
      <c r="O122" s="11" t="s">
        <v>139</v>
      </c>
      <c r="P122" s="159" t="s">
        <v>279</v>
      </c>
    </row>
    <row r="123" spans="1:16" ht="42.75" hidden="1" x14ac:dyDescent="0.2">
      <c r="A123" s="158" t="s">
        <v>807</v>
      </c>
      <c r="B123" s="158" t="s">
        <v>807</v>
      </c>
      <c r="C123" s="158" t="s">
        <v>2</v>
      </c>
      <c r="D123" s="158" t="s">
        <v>3</v>
      </c>
      <c r="E123" s="158" t="s">
        <v>2</v>
      </c>
      <c r="F123" s="156" t="str">
        <f t="shared" si="1"/>
        <v>X</v>
      </c>
      <c r="G123" s="150" t="s">
        <v>140</v>
      </c>
      <c r="H123" s="288" t="s">
        <v>817</v>
      </c>
      <c r="I123" s="289"/>
      <c r="J123" s="289"/>
      <c r="K123" s="289"/>
      <c r="L123" s="290"/>
      <c r="M123" s="10" t="s">
        <v>330</v>
      </c>
      <c r="N123" s="11" t="s">
        <v>141</v>
      </c>
      <c r="O123" s="11" t="s">
        <v>142</v>
      </c>
      <c r="P123" s="159" t="s">
        <v>279</v>
      </c>
    </row>
    <row r="124" spans="1:16" hidden="1" x14ac:dyDescent="0.2">
      <c r="A124" s="158" t="s">
        <v>807</v>
      </c>
      <c r="B124" s="158" t="s">
        <v>807</v>
      </c>
      <c r="C124" s="158" t="s">
        <v>2</v>
      </c>
      <c r="D124" s="158" t="s">
        <v>72</v>
      </c>
      <c r="E124" s="158" t="s">
        <v>72</v>
      </c>
      <c r="F124" s="156" t="str">
        <f t="shared" si="1"/>
        <v>X</v>
      </c>
      <c r="G124" s="150" t="s">
        <v>143</v>
      </c>
      <c r="H124" s="288" t="s">
        <v>818</v>
      </c>
      <c r="I124" s="289"/>
      <c r="J124" s="289"/>
      <c r="K124" s="289"/>
      <c r="L124" s="290"/>
      <c r="M124" s="10"/>
      <c r="N124" s="11"/>
      <c r="O124" s="11"/>
      <c r="P124" s="159" t="s">
        <v>279</v>
      </c>
    </row>
    <row r="125" spans="1:16" hidden="1" x14ac:dyDescent="0.2">
      <c r="A125" s="158" t="s">
        <v>2</v>
      </c>
      <c r="B125" s="158" t="s">
        <v>2</v>
      </c>
      <c r="C125" s="158" t="s">
        <v>72</v>
      </c>
      <c r="D125" s="158" t="s">
        <v>2</v>
      </c>
      <c r="E125" s="158" t="s">
        <v>2</v>
      </c>
      <c r="F125" s="156" t="str">
        <f t="shared" si="1"/>
        <v>X</v>
      </c>
      <c r="G125" s="150" t="s">
        <v>144</v>
      </c>
      <c r="H125" s="288" t="s">
        <v>819</v>
      </c>
      <c r="I125" s="289"/>
      <c r="J125" s="289"/>
      <c r="K125" s="289"/>
      <c r="L125" s="290"/>
      <c r="M125" s="10" t="s">
        <v>99</v>
      </c>
      <c r="N125" s="11" t="s">
        <v>145</v>
      </c>
      <c r="O125" s="11" t="s">
        <v>146</v>
      </c>
      <c r="P125" s="159" t="s">
        <v>279</v>
      </c>
    </row>
    <row r="126" spans="1:16" ht="28.5" hidden="1" x14ac:dyDescent="0.2">
      <c r="A126" s="158" t="s">
        <v>2</v>
      </c>
      <c r="B126" s="158" t="s">
        <v>2</v>
      </c>
      <c r="C126" s="158" t="s">
        <v>2</v>
      </c>
      <c r="D126" s="158" t="s">
        <v>2</v>
      </c>
      <c r="E126" s="158" t="s">
        <v>2</v>
      </c>
      <c r="F126" s="156" t="str">
        <f t="shared" si="1"/>
        <v>X</v>
      </c>
      <c r="G126" s="150" t="s">
        <v>147</v>
      </c>
      <c r="H126" s="288" t="s">
        <v>820</v>
      </c>
      <c r="I126" s="289"/>
      <c r="J126" s="289"/>
      <c r="K126" s="289"/>
      <c r="L126" s="290"/>
      <c r="M126" s="10" t="s">
        <v>329</v>
      </c>
      <c r="N126" s="11" t="s">
        <v>148</v>
      </c>
      <c r="O126" s="11" t="s">
        <v>149</v>
      </c>
      <c r="P126" s="159" t="s">
        <v>279</v>
      </c>
    </row>
    <row r="127" spans="1:16" ht="42.75" hidden="1" x14ac:dyDescent="0.2">
      <c r="A127" s="158" t="s">
        <v>807</v>
      </c>
      <c r="B127" s="158" t="s">
        <v>807</v>
      </c>
      <c r="C127" s="158" t="s">
        <v>2</v>
      </c>
      <c r="D127" s="158" t="s">
        <v>72</v>
      </c>
      <c r="E127" s="158" t="s">
        <v>72</v>
      </c>
      <c r="F127" s="156" t="str">
        <f t="shared" si="1"/>
        <v>X</v>
      </c>
      <c r="G127" s="150" t="s">
        <v>150</v>
      </c>
      <c r="H127" s="288" t="s">
        <v>821</v>
      </c>
      <c r="I127" s="289"/>
      <c r="J127" s="289"/>
      <c r="K127" s="289"/>
      <c r="L127" s="290"/>
      <c r="M127" s="10" t="s">
        <v>325</v>
      </c>
      <c r="N127" s="11"/>
      <c r="O127" s="11"/>
      <c r="P127" s="159" t="s">
        <v>279</v>
      </c>
    </row>
    <row r="128" spans="1:16" ht="28.5" hidden="1" x14ac:dyDescent="0.2">
      <c r="A128" s="158" t="s">
        <v>807</v>
      </c>
      <c r="B128" s="158" t="s">
        <v>807</v>
      </c>
      <c r="C128" s="158" t="s">
        <v>2</v>
      </c>
      <c r="D128" s="158" t="s">
        <v>72</v>
      </c>
      <c r="E128" s="158" t="s">
        <v>72</v>
      </c>
      <c r="F128" s="156" t="str">
        <f t="shared" si="1"/>
        <v>X</v>
      </c>
      <c r="G128" s="150" t="s">
        <v>151</v>
      </c>
      <c r="H128" s="288" t="s">
        <v>822</v>
      </c>
      <c r="I128" s="289"/>
      <c r="J128" s="289"/>
      <c r="K128" s="289"/>
      <c r="L128" s="290"/>
      <c r="M128" s="10" t="s">
        <v>326</v>
      </c>
      <c r="N128" s="11"/>
      <c r="O128" s="11"/>
      <c r="P128" s="159" t="s">
        <v>279</v>
      </c>
    </row>
    <row r="129" spans="1:16" ht="42.75" hidden="1" x14ac:dyDescent="0.2">
      <c r="A129" s="158" t="s">
        <v>807</v>
      </c>
      <c r="B129" s="158" t="s">
        <v>807</v>
      </c>
      <c r="C129" s="158" t="s">
        <v>72</v>
      </c>
      <c r="D129" s="158" t="s">
        <v>3</v>
      </c>
      <c r="E129" s="158" t="s">
        <v>3</v>
      </c>
      <c r="F129" s="156" t="str">
        <f t="shared" si="1"/>
        <v>X</v>
      </c>
      <c r="G129" s="150" t="s">
        <v>152</v>
      </c>
      <c r="H129" s="288" t="s">
        <v>823</v>
      </c>
      <c r="I129" s="289"/>
      <c r="J129" s="289"/>
      <c r="K129" s="289"/>
      <c r="L129" s="290"/>
      <c r="M129" s="10" t="s">
        <v>99</v>
      </c>
      <c r="N129" s="11" t="s">
        <v>153</v>
      </c>
      <c r="O129" s="11" t="s">
        <v>154</v>
      </c>
      <c r="P129" s="159" t="s">
        <v>279</v>
      </c>
    </row>
    <row r="130" spans="1:16" hidden="1" x14ac:dyDescent="0.2">
      <c r="A130" s="158" t="s">
        <v>807</v>
      </c>
      <c r="B130" s="158" t="s">
        <v>807</v>
      </c>
      <c r="C130" s="158" t="s">
        <v>2</v>
      </c>
      <c r="D130" s="158" t="s">
        <v>72</v>
      </c>
      <c r="E130" s="158" t="s">
        <v>72</v>
      </c>
      <c r="F130" s="156" t="str">
        <f t="shared" si="1"/>
        <v>X</v>
      </c>
      <c r="G130" s="150" t="s">
        <v>155</v>
      </c>
      <c r="H130" s="288" t="s">
        <v>824</v>
      </c>
      <c r="I130" s="289"/>
      <c r="J130" s="289"/>
      <c r="K130" s="289"/>
      <c r="L130" s="290"/>
      <c r="M130" s="10"/>
      <c r="N130" s="11"/>
      <c r="O130" s="11"/>
      <c r="P130" s="159" t="s">
        <v>279</v>
      </c>
    </row>
    <row r="131" spans="1:16" ht="28.5" hidden="1" x14ac:dyDescent="0.2">
      <c r="A131" s="158" t="s">
        <v>807</v>
      </c>
      <c r="B131" s="158" t="s">
        <v>807</v>
      </c>
      <c r="C131" s="158" t="s">
        <v>2</v>
      </c>
      <c r="D131" s="158" t="s">
        <v>72</v>
      </c>
      <c r="E131" s="158" t="s">
        <v>72</v>
      </c>
      <c r="F131" s="156" t="str">
        <f t="shared" si="1"/>
        <v>X</v>
      </c>
      <c r="G131" s="150" t="s">
        <v>156</v>
      </c>
      <c r="H131" s="288" t="s">
        <v>825</v>
      </c>
      <c r="I131" s="289"/>
      <c r="J131" s="289"/>
      <c r="K131" s="289"/>
      <c r="L131" s="290"/>
      <c r="M131" s="10" t="s">
        <v>326</v>
      </c>
      <c r="N131" s="11"/>
      <c r="O131" s="11"/>
      <c r="P131" s="159" t="s">
        <v>279</v>
      </c>
    </row>
    <row r="132" spans="1:16" hidden="1" x14ac:dyDescent="0.2">
      <c r="A132" s="158" t="s">
        <v>807</v>
      </c>
      <c r="B132" s="158" t="s">
        <v>807</v>
      </c>
      <c r="C132" s="158" t="s">
        <v>2</v>
      </c>
      <c r="D132" s="158" t="s">
        <v>72</v>
      </c>
      <c r="E132" s="158" t="s">
        <v>72</v>
      </c>
      <c r="F132" s="156" t="str">
        <f t="shared" si="1"/>
        <v>X</v>
      </c>
      <c r="G132" s="150" t="s">
        <v>157</v>
      </c>
      <c r="H132" s="288" t="s">
        <v>826</v>
      </c>
      <c r="I132" s="289"/>
      <c r="J132" s="289"/>
      <c r="K132" s="289"/>
      <c r="L132" s="290"/>
      <c r="M132" s="10"/>
      <c r="N132" s="11"/>
      <c r="O132" s="11"/>
      <c r="P132" s="159" t="s">
        <v>279</v>
      </c>
    </row>
    <row r="133" spans="1:16" hidden="1" x14ac:dyDescent="0.2">
      <c r="A133" s="158" t="s">
        <v>807</v>
      </c>
      <c r="B133" s="158" t="s">
        <v>807</v>
      </c>
      <c r="C133" s="158" t="s">
        <v>2</v>
      </c>
      <c r="D133" s="158" t="s">
        <v>72</v>
      </c>
      <c r="E133" s="158" t="s">
        <v>72</v>
      </c>
      <c r="F133" s="156" t="str">
        <f t="shared" ref="F133:F196" si="2">IF(AND(Ver=P133,OR(AND(VIR,OR(AND(M,A133="M"),AND(O,A133="O"),AND(N,A133="N"),AND(I,A133="I"))),AND(MMS,OR(AND(M,B133="M"),AND(O,B133="O"),AND(N,B133="N"),AND(I,B133="I"))),AND(TMR,OR(AND(M,C133="M"),AND(O,C133="O"),AND(N,C133="N"),AND(I,C133="I"))),AND(THZ,OR(AND(M,D133="M"),AND(O,D133="O"),AND(N,D133="N"),AND(I,D133="I"))),AND(THZR,OR(AND(M,E133="M"),AND(O,E133="O"),AND(N,E133="N"),AND(I,E133="I"))))),"√","X")</f>
        <v>X</v>
      </c>
      <c r="G133" s="150" t="s">
        <v>158</v>
      </c>
      <c r="H133" s="288" t="s">
        <v>827</v>
      </c>
      <c r="I133" s="289"/>
      <c r="J133" s="289"/>
      <c r="K133" s="289"/>
      <c r="L133" s="290"/>
      <c r="M133" s="10"/>
      <c r="N133" s="11"/>
      <c r="O133" s="11"/>
      <c r="P133" s="159" t="s">
        <v>279</v>
      </c>
    </row>
    <row r="134" spans="1:16" hidden="1" x14ac:dyDescent="0.2">
      <c r="A134" s="158" t="s">
        <v>807</v>
      </c>
      <c r="B134" s="158" t="s">
        <v>807</v>
      </c>
      <c r="C134" s="158" t="s">
        <v>2</v>
      </c>
      <c r="D134" s="158" t="s">
        <v>72</v>
      </c>
      <c r="E134" s="158" t="s">
        <v>72</v>
      </c>
      <c r="F134" s="156" t="str">
        <f t="shared" si="2"/>
        <v>X</v>
      </c>
      <c r="G134" s="150" t="s">
        <v>159</v>
      </c>
      <c r="H134" s="288" t="s">
        <v>828</v>
      </c>
      <c r="I134" s="289"/>
      <c r="J134" s="289"/>
      <c r="K134" s="289"/>
      <c r="L134" s="290"/>
      <c r="M134" s="10"/>
      <c r="N134" s="11"/>
      <c r="O134" s="11"/>
      <c r="P134" s="159" t="s">
        <v>279</v>
      </c>
    </row>
    <row r="135" spans="1:16" ht="42.75" hidden="1" x14ac:dyDescent="0.2">
      <c r="A135" s="158" t="s">
        <v>807</v>
      </c>
      <c r="B135" s="158" t="s">
        <v>807</v>
      </c>
      <c r="C135" s="158" t="s">
        <v>72</v>
      </c>
      <c r="D135" s="158" t="s">
        <v>2</v>
      </c>
      <c r="E135" s="158" t="s">
        <v>2</v>
      </c>
      <c r="F135" s="156" t="str">
        <f t="shared" si="2"/>
        <v>X</v>
      </c>
      <c r="G135" s="150" t="s">
        <v>160</v>
      </c>
      <c r="H135" s="288" t="s">
        <v>829</v>
      </c>
      <c r="I135" s="289"/>
      <c r="J135" s="289"/>
      <c r="K135" s="289"/>
      <c r="L135" s="290"/>
      <c r="M135" s="10" t="s">
        <v>99</v>
      </c>
      <c r="N135" s="11" t="s">
        <v>161</v>
      </c>
      <c r="O135" s="11" t="s">
        <v>162</v>
      </c>
      <c r="P135" s="159" t="s">
        <v>279</v>
      </c>
    </row>
    <row r="136" spans="1:16" ht="42.75" hidden="1" x14ac:dyDescent="0.2">
      <c r="A136" s="158" t="s">
        <v>807</v>
      </c>
      <c r="B136" s="158" t="s">
        <v>807</v>
      </c>
      <c r="C136" s="158" t="s">
        <v>72</v>
      </c>
      <c r="D136" s="158" t="s">
        <v>2</v>
      </c>
      <c r="E136" s="158" t="s">
        <v>2</v>
      </c>
      <c r="F136" s="156" t="str">
        <f t="shared" si="2"/>
        <v>X</v>
      </c>
      <c r="G136" s="150" t="s">
        <v>163</v>
      </c>
      <c r="H136" s="288" t="s">
        <v>830</v>
      </c>
      <c r="I136" s="289"/>
      <c r="J136" s="289"/>
      <c r="K136" s="289"/>
      <c r="L136" s="290"/>
      <c r="M136" s="10" t="s">
        <v>86</v>
      </c>
      <c r="N136" s="11" t="s">
        <v>164</v>
      </c>
      <c r="O136" s="11" t="s">
        <v>165</v>
      </c>
      <c r="P136" s="159" t="s">
        <v>279</v>
      </c>
    </row>
    <row r="137" spans="1:16" ht="42.75" hidden="1" x14ac:dyDescent="0.2">
      <c r="A137" s="158" t="s">
        <v>807</v>
      </c>
      <c r="B137" s="158" t="s">
        <v>807</v>
      </c>
      <c r="C137" s="158" t="s">
        <v>72</v>
      </c>
      <c r="D137" s="158" t="s">
        <v>2</v>
      </c>
      <c r="E137" s="158" t="s">
        <v>2</v>
      </c>
      <c r="F137" s="156" t="str">
        <f t="shared" si="2"/>
        <v>X</v>
      </c>
      <c r="G137" s="150" t="s">
        <v>166</v>
      </c>
      <c r="H137" s="288" t="s">
        <v>831</v>
      </c>
      <c r="I137" s="289"/>
      <c r="J137" s="289"/>
      <c r="K137" s="289"/>
      <c r="L137" s="290"/>
      <c r="M137" s="10" t="s">
        <v>86</v>
      </c>
      <c r="N137" s="11" t="s">
        <v>161</v>
      </c>
      <c r="O137" s="11" t="s">
        <v>162</v>
      </c>
      <c r="P137" s="159" t="s">
        <v>279</v>
      </c>
    </row>
    <row r="138" spans="1:16" ht="42.75" hidden="1" x14ac:dyDescent="0.2">
      <c r="A138" s="158" t="s">
        <v>807</v>
      </c>
      <c r="B138" s="158" t="s">
        <v>807</v>
      </c>
      <c r="C138" s="158" t="s">
        <v>72</v>
      </c>
      <c r="D138" s="158" t="s">
        <v>2</v>
      </c>
      <c r="E138" s="158" t="s">
        <v>2</v>
      </c>
      <c r="F138" s="156" t="str">
        <f t="shared" si="2"/>
        <v>X</v>
      </c>
      <c r="G138" s="150" t="s">
        <v>167</v>
      </c>
      <c r="H138" s="288" t="s">
        <v>832</v>
      </c>
      <c r="I138" s="289"/>
      <c r="J138" s="289"/>
      <c r="K138" s="289"/>
      <c r="L138" s="290"/>
      <c r="M138" s="10" t="s">
        <v>86</v>
      </c>
      <c r="N138" s="11" t="s">
        <v>164</v>
      </c>
      <c r="O138" s="11" t="s">
        <v>165</v>
      </c>
      <c r="P138" s="159" t="s">
        <v>279</v>
      </c>
    </row>
    <row r="139" spans="1:16" ht="42.75" hidden="1" x14ac:dyDescent="0.2">
      <c r="A139" s="158" t="s">
        <v>807</v>
      </c>
      <c r="B139" s="158" t="s">
        <v>807</v>
      </c>
      <c r="C139" s="158" t="s">
        <v>72</v>
      </c>
      <c r="D139" s="158" t="s">
        <v>2</v>
      </c>
      <c r="E139" s="158" t="s">
        <v>2</v>
      </c>
      <c r="F139" s="156" t="str">
        <f t="shared" si="2"/>
        <v>X</v>
      </c>
      <c r="G139" s="150" t="s">
        <v>168</v>
      </c>
      <c r="H139" s="356" t="s">
        <v>833</v>
      </c>
      <c r="I139" s="357"/>
      <c r="J139" s="357"/>
      <c r="K139" s="357"/>
      <c r="L139" s="358"/>
      <c r="M139" s="10" t="s">
        <v>86</v>
      </c>
      <c r="N139" s="11" t="s">
        <v>164</v>
      </c>
      <c r="O139" s="11" t="s">
        <v>165</v>
      </c>
      <c r="P139" s="159" t="s">
        <v>279</v>
      </c>
    </row>
    <row r="140" spans="1:16" ht="15" hidden="1" x14ac:dyDescent="0.2">
      <c r="A140" s="158" t="s">
        <v>807</v>
      </c>
      <c r="B140" s="158" t="s">
        <v>807</v>
      </c>
      <c r="C140" s="158" t="s">
        <v>2</v>
      </c>
      <c r="D140" s="158" t="s">
        <v>807</v>
      </c>
      <c r="E140" s="158" t="s">
        <v>807</v>
      </c>
      <c r="F140" s="156" t="str">
        <f t="shared" si="2"/>
        <v>X</v>
      </c>
      <c r="G140" s="151" t="s">
        <v>322</v>
      </c>
      <c r="H140" s="294" t="s">
        <v>854</v>
      </c>
      <c r="I140" s="359"/>
      <c r="J140" s="359"/>
      <c r="K140" s="359"/>
      <c r="L140" s="296"/>
      <c r="M140" s="10"/>
      <c r="N140" s="11"/>
      <c r="O140" s="11"/>
      <c r="P140" s="159" t="s">
        <v>279</v>
      </c>
    </row>
    <row r="141" spans="1:16" ht="114" hidden="1" x14ac:dyDescent="0.2">
      <c r="A141" s="158" t="s">
        <v>807</v>
      </c>
      <c r="B141" s="158" t="s">
        <v>807</v>
      </c>
      <c r="C141" s="158" t="s">
        <v>2</v>
      </c>
      <c r="D141" s="158" t="s">
        <v>807</v>
      </c>
      <c r="E141" s="158" t="s">
        <v>807</v>
      </c>
      <c r="F141" s="156" t="str">
        <f t="shared" si="2"/>
        <v>X</v>
      </c>
      <c r="G141" s="151" t="s">
        <v>740</v>
      </c>
      <c r="H141" s="66" t="s">
        <v>855</v>
      </c>
      <c r="I141" s="67" t="s">
        <v>856</v>
      </c>
      <c r="J141" s="67" t="s">
        <v>857</v>
      </c>
      <c r="K141" s="68" t="s">
        <v>858</v>
      </c>
      <c r="L141" s="69"/>
      <c r="M141" s="14"/>
      <c r="N141" s="11"/>
      <c r="O141" s="11"/>
      <c r="P141" s="159" t="s">
        <v>279</v>
      </c>
    </row>
    <row r="142" spans="1:16" ht="15" hidden="1" x14ac:dyDescent="0.2">
      <c r="A142" s="158" t="s">
        <v>2</v>
      </c>
      <c r="B142" s="158" t="s">
        <v>2</v>
      </c>
      <c r="C142" s="158" t="s">
        <v>2</v>
      </c>
      <c r="D142" s="158" t="s">
        <v>2</v>
      </c>
      <c r="E142" s="158" t="s">
        <v>2</v>
      </c>
      <c r="F142" s="156" t="str">
        <f t="shared" si="2"/>
        <v>X</v>
      </c>
      <c r="G142" s="151" t="s">
        <v>741</v>
      </c>
      <c r="H142" s="297" t="s">
        <v>859</v>
      </c>
      <c r="I142" s="298"/>
      <c r="J142" s="298"/>
      <c r="K142" s="299"/>
      <c r="L142" s="300"/>
      <c r="M142" s="14"/>
      <c r="N142" s="11"/>
      <c r="O142" s="11"/>
      <c r="P142" s="159" t="s">
        <v>279</v>
      </c>
    </row>
    <row r="143" spans="1:16" ht="15" hidden="1" x14ac:dyDescent="0.2">
      <c r="A143" s="158" t="s">
        <v>2</v>
      </c>
      <c r="B143" s="158" t="s">
        <v>2</v>
      </c>
      <c r="C143" s="158" t="s">
        <v>2</v>
      </c>
      <c r="D143" s="158" t="s">
        <v>2</v>
      </c>
      <c r="E143" s="158" t="s">
        <v>2</v>
      </c>
      <c r="F143" s="156" t="str">
        <f t="shared" si="2"/>
        <v>X</v>
      </c>
      <c r="G143" s="151" t="s">
        <v>742</v>
      </c>
      <c r="H143" s="297" t="s">
        <v>860</v>
      </c>
      <c r="I143" s="299"/>
      <c r="J143" s="299"/>
      <c r="K143" s="299"/>
      <c r="L143" s="300"/>
      <c r="M143" s="14"/>
      <c r="N143" s="11"/>
      <c r="O143" s="11"/>
      <c r="P143" s="159" t="s">
        <v>279</v>
      </c>
    </row>
    <row r="144" spans="1:16" ht="15" hidden="1" x14ac:dyDescent="0.2">
      <c r="A144" s="158" t="s">
        <v>2</v>
      </c>
      <c r="B144" s="158" t="s">
        <v>2</v>
      </c>
      <c r="C144" s="158" t="s">
        <v>2</v>
      </c>
      <c r="D144" s="158" t="s">
        <v>2</v>
      </c>
      <c r="E144" s="158" t="s">
        <v>2</v>
      </c>
      <c r="F144" s="156" t="str">
        <f t="shared" si="2"/>
        <v>X</v>
      </c>
      <c r="G144" s="151" t="s">
        <v>743</v>
      </c>
      <c r="H144" s="297" t="s">
        <v>861</v>
      </c>
      <c r="I144" s="299"/>
      <c r="J144" s="299"/>
      <c r="K144" s="299"/>
      <c r="L144" s="300"/>
      <c r="M144" s="14"/>
      <c r="N144" s="11"/>
      <c r="O144" s="11"/>
      <c r="P144" s="159" t="s">
        <v>279</v>
      </c>
    </row>
    <row r="145" spans="1:16" ht="15" hidden="1" x14ac:dyDescent="0.2">
      <c r="A145" s="158" t="s">
        <v>2</v>
      </c>
      <c r="B145" s="158" t="s">
        <v>2</v>
      </c>
      <c r="C145" s="158" t="s">
        <v>2</v>
      </c>
      <c r="D145" s="158" t="s">
        <v>2</v>
      </c>
      <c r="E145" s="158" t="s">
        <v>2</v>
      </c>
      <c r="F145" s="156" t="str">
        <f t="shared" si="2"/>
        <v>X</v>
      </c>
      <c r="G145" s="151" t="s">
        <v>744</v>
      </c>
      <c r="H145" s="297" t="s">
        <v>862</v>
      </c>
      <c r="I145" s="299"/>
      <c r="J145" s="299"/>
      <c r="K145" s="299"/>
      <c r="L145" s="300"/>
      <c r="M145" s="14"/>
      <c r="N145" s="11"/>
      <c r="O145" s="11"/>
      <c r="P145" s="159" t="s">
        <v>279</v>
      </c>
    </row>
    <row r="146" spans="1:16" ht="15" hidden="1" x14ac:dyDescent="0.2">
      <c r="A146" s="158" t="s">
        <v>2</v>
      </c>
      <c r="B146" s="158" t="s">
        <v>2</v>
      </c>
      <c r="C146" s="158" t="s">
        <v>2</v>
      </c>
      <c r="D146" s="158" t="s">
        <v>2</v>
      </c>
      <c r="E146" s="158" t="s">
        <v>2</v>
      </c>
      <c r="F146" s="156" t="str">
        <f t="shared" si="2"/>
        <v>X</v>
      </c>
      <c r="G146" s="151" t="s">
        <v>745</v>
      </c>
      <c r="H146" s="297" t="s">
        <v>863</v>
      </c>
      <c r="I146" s="299"/>
      <c r="J146" s="299"/>
      <c r="K146" s="299"/>
      <c r="L146" s="300"/>
      <c r="M146" s="14"/>
      <c r="N146" s="11"/>
      <c r="O146" s="11"/>
      <c r="P146" s="159" t="s">
        <v>279</v>
      </c>
    </row>
    <row r="147" spans="1:16" ht="15" hidden="1" x14ac:dyDescent="0.2">
      <c r="A147" s="158" t="s">
        <v>807</v>
      </c>
      <c r="B147" s="158" t="s">
        <v>807</v>
      </c>
      <c r="C147" s="158" t="s">
        <v>2</v>
      </c>
      <c r="D147" s="158" t="s">
        <v>807</v>
      </c>
      <c r="E147" s="158" t="s">
        <v>807</v>
      </c>
      <c r="F147" s="156" t="str">
        <f t="shared" si="2"/>
        <v>X</v>
      </c>
      <c r="G147" s="151" t="s">
        <v>746</v>
      </c>
      <c r="H147" s="297" t="s">
        <v>864</v>
      </c>
      <c r="I147" s="299"/>
      <c r="J147" s="299"/>
      <c r="K147" s="299"/>
      <c r="L147" s="300"/>
      <c r="M147" s="14"/>
      <c r="N147" s="11"/>
      <c r="O147" s="11"/>
      <c r="P147" s="159" t="s">
        <v>279</v>
      </c>
    </row>
    <row r="148" spans="1:16" ht="23.25" x14ac:dyDescent="0.2">
      <c r="A148" s="158" t="s">
        <v>2</v>
      </c>
      <c r="B148" s="158" t="s">
        <v>2</v>
      </c>
      <c r="C148" s="158" t="s">
        <v>2</v>
      </c>
      <c r="D148" s="158" t="s">
        <v>2</v>
      </c>
      <c r="E148" s="158" t="s">
        <v>2</v>
      </c>
      <c r="F148" s="160" t="str">
        <f t="shared" si="2"/>
        <v>√</v>
      </c>
      <c r="G148" s="148" t="s">
        <v>729</v>
      </c>
      <c r="H148" s="217" t="s">
        <v>78</v>
      </c>
      <c r="I148" s="218"/>
      <c r="J148" s="218"/>
      <c r="K148" s="218"/>
      <c r="L148" s="219"/>
      <c r="M148" s="9"/>
      <c r="N148" s="9"/>
      <c r="O148" s="9"/>
      <c r="P148" s="161" t="s">
        <v>84</v>
      </c>
    </row>
    <row r="149" spans="1:16" ht="71.25" x14ac:dyDescent="0.2">
      <c r="A149" s="158" t="s">
        <v>807</v>
      </c>
      <c r="B149" s="158" t="s">
        <v>807</v>
      </c>
      <c r="C149" s="158" t="s">
        <v>807</v>
      </c>
      <c r="D149" s="158" t="s">
        <v>2</v>
      </c>
      <c r="E149" s="158" t="s">
        <v>2</v>
      </c>
      <c r="F149" s="156" t="str">
        <f t="shared" si="2"/>
        <v>√</v>
      </c>
      <c r="G149" s="147" t="s">
        <v>79</v>
      </c>
      <c r="H149" s="333" t="s">
        <v>892</v>
      </c>
      <c r="I149" s="258"/>
      <c r="J149" s="258"/>
      <c r="K149" s="258"/>
      <c r="L149" s="259"/>
      <c r="M149" s="10" t="s">
        <v>81</v>
      </c>
      <c r="N149" s="11" t="s">
        <v>82</v>
      </c>
      <c r="O149" s="11" t="s">
        <v>83</v>
      </c>
      <c r="P149" s="159" t="s">
        <v>84</v>
      </c>
    </row>
    <row r="150" spans="1:16" ht="42.75" x14ac:dyDescent="0.2">
      <c r="A150" s="158" t="s">
        <v>807</v>
      </c>
      <c r="B150" s="158" t="s">
        <v>807</v>
      </c>
      <c r="C150" s="158" t="s">
        <v>807</v>
      </c>
      <c r="D150" s="158" t="s">
        <v>2</v>
      </c>
      <c r="E150" s="158" t="s">
        <v>2</v>
      </c>
      <c r="F150" s="156" t="str">
        <f t="shared" si="2"/>
        <v>√</v>
      </c>
      <c r="G150" s="147" t="s">
        <v>84</v>
      </c>
      <c r="H150" s="333" t="s">
        <v>868</v>
      </c>
      <c r="I150" s="258"/>
      <c r="J150" s="258"/>
      <c r="K150" s="258"/>
      <c r="L150" s="259"/>
      <c r="M150" s="10" t="s">
        <v>86</v>
      </c>
      <c r="N150" s="10" t="s">
        <v>87</v>
      </c>
      <c r="O150" s="10" t="s">
        <v>88</v>
      </c>
      <c r="P150" s="159" t="s">
        <v>84</v>
      </c>
    </row>
    <row r="151" spans="1:16" ht="85.5" x14ac:dyDescent="0.2">
      <c r="A151" s="158" t="s">
        <v>807</v>
      </c>
      <c r="B151" s="158" t="s">
        <v>807</v>
      </c>
      <c r="C151" s="158" t="s">
        <v>2</v>
      </c>
      <c r="D151" s="158" t="s">
        <v>2</v>
      </c>
      <c r="E151" s="158" t="s">
        <v>2</v>
      </c>
      <c r="F151" s="156" t="str">
        <f t="shared" si="2"/>
        <v>√</v>
      </c>
      <c r="G151" s="147" t="s">
        <v>89</v>
      </c>
      <c r="H151" s="333" t="s">
        <v>869</v>
      </c>
      <c r="I151" s="258"/>
      <c r="J151" s="258"/>
      <c r="K151" s="258"/>
      <c r="L151" s="259"/>
      <c r="M151" s="10" t="s">
        <v>86</v>
      </c>
      <c r="N151" s="11" t="s">
        <v>96</v>
      </c>
      <c r="O151" s="11" t="s">
        <v>97</v>
      </c>
      <c r="P151" s="159" t="s">
        <v>84</v>
      </c>
    </row>
    <row r="152" spans="1:16" ht="85.5" x14ac:dyDescent="0.2">
      <c r="A152" s="158" t="s">
        <v>2</v>
      </c>
      <c r="B152" s="158" t="s">
        <v>2</v>
      </c>
      <c r="C152" s="158" t="s">
        <v>2</v>
      </c>
      <c r="D152" s="158" t="s">
        <v>2</v>
      </c>
      <c r="E152" s="158" t="s">
        <v>2</v>
      </c>
      <c r="F152" s="156" t="str">
        <f t="shared" si="2"/>
        <v>√</v>
      </c>
      <c r="G152" s="147" t="s">
        <v>94</v>
      </c>
      <c r="H152" s="333" t="s">
        <v>1398</v>
      </c>
      <c r="I152" s="258"/>
      <c r="J152" s="258"/>
      <c r="K152" s="258"/>
      <c r="L152" s="259"/>
      <c r="M152" s="10" t="s">
        <v>86</v>
      </c>
      <c r="N152" s="11" t="s">
        <v>96</v>
      </c>
      <c r="O152" s="11" t="s">
        <v>97</v>
      </c>
      <c r="P152" s="159" t="s">
        <v>84</v>
      </c>
    </row>
    <row r="153" spans="1:16" ht="85.5" x14ac:dyDescent="0.2">
      <c r="A153" s="158" t="s">
        <v>2</v>
      </c>
      <c r="B153" s="158" t="s">
        <v>2</v>
      </c>
      <c r="C153" s="158" t="s">
        <v>2</v>
      </c>
      <c r="D153" s="158" t="s">
        <v>2</v>
      </c>
      <c r="E153" s="158" t="s">
        <v>2</v>
      </c>
      <c r="F153" s="156" t="str">
        <f t="shared" si="2"/>
        <v>√</v>
      </c>
      <c r="G153" s="147" t="s">
        <v>98</v>
      </c>
      <c r="H153" s="257" t="s">
        <v>1509</v>
      </c>
      <c r="I153" s="340"/>
      <c r="J153" s="340"/>
      <c r="K153" s="340"/>
      <c r="L153" s="341"/>
      <c r="M153" s="10" t="s">
        <v>99</v>
      </c>
      <c r="N153" s="11" t="s">
        <v>100</v>
      </c>
      <c r="O153" s="11" t="s">
        <v>101</v>
      </c>
      <c r="P153" s="159" t="s">
        <v>84</v>
      </c>
    </row>
    <row r="154" spans="1:16" ht="71.25" x14ac:dyDescent="0.2">
      <c r="A154" s="158" t="s">
        <v>807</v>
      </c>
      <c r="B154" s="158" t="s">
        <v>2</v>
      </c>
      <c r="C154" s="158" t="s">
        <v>2</v>
      </c>
      <c r="D154" s="158" t="s">
        <v>807</v>
      </c>
      <c r="E154" s="158" t="s">
        <v>807</v>
      </c>
      <c r="F154" s="156" t="str">
        <f t="shared" si="2"/>
        <v>√</v>
      </c>
      <c r="G154" s="147" t="s">
        <v>102</v>
      </c>
      <c r="H154" s="332" t="s">
        <v>1022</v>
      </c>
      <c r="I154" s="264"/>
      <c r="J154" s="264"/>
      <c r="K154" s="264"/>
      <c r="L154" s="265"/>
      <c r="M154" s="10" t="s">
        <v>81</v>
      </c>
      <c r="N154" s="11" t="s">
        <v>82</v>
      </c>
      <c r="O154" s="11" t="s">
        <v>83</v>
      </c>
      <c r="P154" s="159" t="s">
        <v>84</v>
      </c>
    </row>
    <row r="155" spans="1:16" ht="42.75" x14ac:dyDescent="0.2">
      <c r="A155" s="158" t="s">
        <v>807</v>
      </c>
      <c r="B155" s="158" t="s">
        <v>807</v>
      </c>
      <c r="C155" s="158" t="s">
        <v>2</v>
      </c>
      <c r="D155" s="158" t="s">
        <v>807</v>
      </c>
      <c r="E155" s="158" t="s">
        <v>807</v>
      </c>
      <c r="F155" s="156" t="str">
        <f t="shared" si="2"/>
        <v>√</v>
      </c>
      <c r="G155" s="147" t="s">
        <v>106</v>
      </c>
      <c r="H155" s="332" t="s">
        <v>1023</v>
      </c>
      <c r="I155" s="264"/>
      <c r="J155" s="264"/>
      <c r="K155" s="264"/>
      <c r="L155" s="265"/>
      <c r="M155" s="10" t="s">
        <v>86</v>
      </c>
      <c r="N155" s="10" t="s">
        <v>87</v>
      </c>
      <c r="O155" s="10" t="s">
        <v>88</v>
      </c>
      <c r="P155" s="159" t="s">
        <v>84</v>
      </c>
    </row>
    <row r="156" spans="1:16" x14ac:dyDescent="0.2">
      <c r="A156" s="158" t="s">
        <v>807</v>
      </c>
      <c r="B156" s="158" t="s">
        <v>2</v>
      </c>
      <c r="C156" s="158" t="s">
        <v>2</v>
      </c>
      <c r="D156" s="158" t="s">
        <v>807</v>
      </c>
      <c r="E156" s="158" t="s">
        <v>807</v>
      </c>
      <c r="F156" s="156" t="str">
        <f t="shared" si="2"/>
        <v>√</v>
      </c>
      <c r="G156" s="147" t="s">
        <v>110</v>
      </c>
      <c r="H156" s="332" t="s">
        <v>1480</v>
      </c>
      <c r="I156" s="264"/>
      <c r="J156" s="264"/>
      <c r="K156" s="264"/>
      <c r="L156" s="265"/>
      <c r="M156" s="10" t="s">
        <v>91</v>
      </c>
      <c r="N156" s="10" t="s">
        <v>92</v>
      </c>
      <c r="O156" s="10" t="s">
        <v>93</v>
      </c>
      <c r="P156" s="159" t="s">
        <v>84</v>
      </c>
    </row>
    <row r="157" spans="1:16" ht="71.25" x14ac:dyDescent="0.2">
      <c r="A157" s="158" t="s">
        <v>807</v>
      </c>
      <c r="B157" s="158" t="s">
        <v>2</v>
      </c>
      <c r="C157" s="158" t="s">
        <v>807</v>
      </c>
      <c r="D157" s="158" t="s">
        <v>807</v>
      </c>
      <c r="E157" s="158" t="s">
        <v>807</v>
      </c>
      <c r="F157" s="156" t="str">
        <f t="shared" si="2"/>
        <v>√</v>
      </c>
      <c r="G157" s="147" t="s">
        <v>114</v>
      </c>
      <c r="H157" s="332" t="s">
        <v>1510</v>
      </c>
      <c r="I157" s="264"/>
      <c r="J157" s="264"/>
      <c r="K157" s="264"/>
      <c r="L157" s="265"/>
      <c r="M157" s="10" t="s">
        <v>81</v>
      </c>
      <c r="N157" s="11" t="s">
        <v>82</v>
      </c>
      <c r="O157" s="11" t="s">
        <v>83</v>
      </c>
      <c r="P157" s="159" t="s">
        <v>84</v>
      </c>
    </row>
    <row r="158" spans="1:16" ht="71.25" x14ac:dyDescent="0.2">
      <c r="A158" s="158" t="s">
        <v>807</v>
      </c>
      <c r="B158" s="158" t="s">
        <v>807</v>
      </c>
      <c r="C158" s="158" t="s">
        <v>2</v>
      </c>
      <c r="D158" s="158" t="s">
        <v>807</v>
      </c>
      <c r="E158" s="158" t="s">
        <v>807</v>
      </c>
      <c r="F158" s="156" t="str">
        <f t="shared" si="2"/>
        <v>√</v>
      </c>
      <c r="G158" s="147" t="s">
        <v>116</v>
      </c>
      <c r="H158" s="332" t="s">
        <v>1724</v>
      </c>
      <c r="I158" s="264"/>
      <c r="J158" s="264"/>
      <c r="K158" s="264"/>
      <c r="L158" s="265"/>
      <c r="M158" s="10" t="s">
        <v>81</v>
      </c>
      <c r="N158" s="11" t="s">
        <v>82</v>
      </c>
      <c r="O158" s="11" t="s">
        <v>83</v>
      </c>
      <c r="P158" s="159" t="s">
        <v>84</v>
      </c>
    </row>
    <row r="159" spans="1:16" ht="71.25" x14ac:dyDescent="0.2">
      <c r="A159" s="158" t="s">
        <v>2</v>
      </c>
      <c r="B159" s="158" t="s">
        <v>2</v>
      </c>
      <c r="C159" s="158" t="s">
        <v>2</v>
      </c>
      <c r="D159" s="158" t="s">
        <v>2</v>
      </c>
      <c r="E159" s="158" t="s">
        <v>2</v>
      </c>
      <c r="F159" s="156" t="str">
        <f t="shared" si="2"/>
        <v>√</v>
      </c>
      <c r="G159" s="147" t="s">
        <v>1400</v>
      </c>
      <c r="H159" s="332" t="s">
        <v>1725</v>
      </c>
      <c r="I159" s="264"/>
      <c r="J159" s="264"/>
      <c r="K159" s="264"/>
      <c r="L159" s="265"/>
      <c r="M159" s="10" t="s">
        <v>81</v>
      </c>
      <c r="N159" s="11" t="s">
        <v>82</v>
      </c>
      <c r="O159" s="11" t="s">
        <v>83</v>
      </c>
      <c r="P159" s="159" t="s">
        <v>84</v>
      </c>
    </row>
    <row r="160" spans="1:16" ht="85.5" x14ac:dyDescent="0.2">
      <c r="A160" s="158" t="s">
        <v>807</v>
      </c>
      <c r="B160" s="158" t="s">
        <v>2</v>
      </c>
      <c r="C160" s="158" t="s">
        <v>2</v>
      </c>
      <c r="D160" s="158" t="s">
        <v>807</v>
      </c>
      <c r="E160" s="158" t="s">
        <v>807</v>
      </c>
      <c r="F160" s="156" t="str">
        <f t="shared" si="2"/>
        <v>√</v>
      </c>
      <c r="G160" s="147" t="s">
        <v>1401</v>
      </c>
      <c r="H160" s="332" t="s">
        <v>873</v>
      </c>
      <c r="I160" s="264"/>
      <c r="J160" s="264"/>
      <c r="K160" s="264"/>
      <c r="L160" s="265"/>
      <c r="M160" s="10" t="s">
        <v>99</v>
      </c>
      <c r="N160" s="11" t="s">
        <v>100</v>
      </c>
      <c r="O160" s="11" t="s">
        <v>101</v>
      </c>
      <c r="P160" s="159" t="s">
        <v>84</v>
      </c>
    </row>
    <row r="161" spans="1:16" ht="71.25" x14ac:dyDescent="0.2">
      <c r="A161" s="158" t="s">
        <v>807</v>
      </c>
      <c r="B161" s="158" t="s">
        <v>2</v>
      </c>
      <c r="C161" s="158" t="s">
        <v>2</v>
      </c>
      <c r="D161" s="158" t="s">
        <v>807</v>
      </c>
      <c r="E161" s="158" t="s">
        <v>807</v>
      </c>
      <c r="F161" s="156" t="str">
        <f t="shared" si="2"/>
        <v>√</v>
      </c>
      <c r="G161" s="147" t="s">
        <v>1723</v>
      </c>
      <c r="H161" s="332" t="s">
        <v>1399</v>
      </c>
      <c r="I161" s="264"/>
      <c r="J161" s="264"/>
      <c r="K161" s="264"/>
      <c r="L161" s="265"/>
      <c r="M161" s="10" t="s">
        <v>81</v>
      </c>
      <c r="N161" s="11" t="s">
        <v>82</v>
      </c>
      <c r="O161" s="11" t="s">
        <v>83</v>
      </c>
      <c r="P161" s="159" t="s">
        <v>84</v>
      </c>
    </row>
    <row r="162" spans="1:16" ht="23.25" hidden="1" x14ac:dyDescent="0.2">
      <c r="A162" s="158" t="s">
        <v>2</v>
      </c>
      <c r="B162" s="158" t="s">
        <v>2</v>
      </c>
      <c r="C162" s="158" t="s">
        <v>2</v>
      </c>
      <c r="D162" s="158" t="s">
        <v>2</v>
      </c>
      <c r="E162" s="158" t="s">
        <v>2</v>
      </c>
      <c r="F162" s="160" t="str">
        <f t="shared" si="2"/>
        <v>X</v>
      </c>
      <c r="G162" s="148" t="s">
        <v>730</v>
      </c>
      <c r="H162" s="217" t="s">
        <v>120</v>
      </c>
      <c r="I162" s="218"/>
      <c r="J162" s="218"/>
      <c r="K162" s="218"/>
      <c r="L162" s="219"/>
      <c r="M162" s="9"/>
      <c r="N162" s="13"/>
      <c r="O162" s="13"/>
      <c r="P162" s="161" t="s">
        <v>79</v>
      </c>
    </row>
    <row r="163" spans="1:16" hidden="1" x14ac:dyDescent="0.2">
      <c r="A163" s="158" t="s">
        <v>2</v>
      </c>
      <c r="B163" s="158" t="s">
        <v>2</v>
      </c>
      <c r="C163" s="158" t="s">
        <v>2</v>
      </c>
      <c r="D163" s="158" t="s">
        <v>2</v>
      </c>
      <c r="E163" s="158" t="s">
        <v>2</v>
      </c>
      <c r="F163" s="156" t="str">
        <f t="shared" si="2"/>
        <v>X</v>
      </c>
      <c r="G163" s="147" t="s">
        <v>293</v>
      </c>
      <c r="H163" s="342" t="s">
        <v>300</v>
      </c>
      <c r="I163" s="343"/>
      <c r="J163" s="343"/>
      <c r="K163" s="343"/>
      <c r="L163" s="344"/>
      <c r="M163" s="10"/>
      <c r="N163" s="11"/>
      <c r="O163" s="11"/>
      <c r="P163" s="159" t="s">
        <v>79</v>
      </c>
    </row>
    <row r="164" spans="1:16" hidden="1" x14ac:dyDescent="0.2">
      <c r="A164" s="158" t="s">
        <v>2</v>
      </c>
      <c r="B164" s="158" t="s">
        <v>2</v>
      </c>
      <c r="C164" s="158" t="s">
        <v>2</v>
      </c>
      <c r="D164" s="158" t="s">
        <v>2</v>
      </c>
      <c r="E164" s="158" t="s">
        <v>2</v>
      </c>
      <c r="F164" s="156" t="str">
        <f t="shared" si="2"/>
        <v>X</v>
      </c>
      <c r="G164" s="147" t="s">
        <v>294</v>
      </c>
      <c r="H164" s="342" t="s">
        <v>1481</v>
      </c>
      <c r="I164" s="343"/>
      <c r="J164" s="343"/>
      <c r="K164" s="343"/>
      <c r="L164" s="344"/>
      <c r="M164" s="10"/>
      <c r="N164" s="11"/>
      <c r="O164" s="11"/>
      <c r="P164" s="159" t="s">
        <v>79</v>
      </c>
    </row>
    <row r="165" spans="1:16" hidden="1" x14ac:dyDescent="0.2">
      <c r="A165" s="158" t="s">
        <v>807</v>
      </c>
      <c r="B165" s="158" t="s">
        <v>2</v>
      </c>
      <c r="C165" s="158" t="s">
        <v>2</v>
      </c>
      <c r="D165" s="158" t="s">
        <v>807</v>
      </c>
      <c r="E165" s="158" t="s">
        <v>807</v>
      </c>
      <c r="F165" s="156" t="str">
        <f t="shared" si="2"/>
        <v>X</v>
      </c>
      <c r="G165" s="147" t="s">
        <v>295</v>
      </c>
      <c r="H165" s="342" t="s">
        <v>1428</v>
      </c>
      <c r="I165" s="343"/>
      <c r="J165" s="343"/>
      <c r="K165" s="343"/>
      <c r="L165" s="344"/>
      <c r="M165" s="10"/>
      <c r="N165" s="11"/>
      <c r="O165" s="11"/>
      <c r="P165" s="159" t="s">
        <v>79</v>
      </c>
    </row>
    <row r="166" spans="1:16" hidden="1" x14ac:dyDescent="0.2">
      <c r="A166" s="158" t="s">
        <v>2</v>
      </c>
      <c r="B166" s="158" t="s">
        <v>2</v>
      </c>
      <c r="C166" s="158" t="s">
        <v>2</v>
      </c>
      <c r="D166" s="158" t="s">
        <v>2</v>
      </c>
      <c r="E166" s="158" t="s">
        <v>2</v>
      </c>
      <c r="F166" s="156" t="str">
        <f t="shared" si="2"/>
        <v>X</v>
      </c>
      <c r="G166" s="147" t="s">
        <v>296</v>
      </c>
      <c r="H166" s="342" t="s">
        <v>1511</v>
      </c>
      <c r="I166" s="343"/>
      <c r="J166" s="343"/>
      <c r="K166" s="343"/>
      <c r="L166" s="344"/>
      <c r="M166" s="10"/>
      <c r="N166" s="11"/>
      <c r="O166" s="11"/>
      <c r="P166" s="159" t="s">
        <v>79</v>
      </c>
    </row>
    <row r="167" spans="1:16" hidden="1" x14ac:dyDescent="0.2">
      <c r="A167" s="158" t="s">
        <v>2</v>
      </c>
      <c r="B167" s="158" t="s">
        <v>2</v>
      </c>
      <c r="C167" s="158" t="s">
        <v>2</v>
      </c>
      <c r="D167" s="158" t="s">
        <v>2</v>
      </c>
      <c r="E167" s="158" t="s">
        <v>2</v>
      </c>
      <c r="F167" s="156" t="str">
        <f t="shared" si="2"/>
        <v>X</v>
      </c>
      <c r="G167" s="147" t="s">
        <v>1482</v>
      </c>
      <c r="H167" s="345" t="s">
        <v>876</v>
      </c>
      <c r="I167" s="346"/>
      <c r="J167" s="346"/>
      <c r="K167" s="346"/>
      <c r="L167" s="347"/>
      <c r="M167" s="10"/>
      <c r="N167" s="11"/>
      <c r="O167" s="11"/>
      <c r="P167" s="159" t="s">
        <v>79</v>
      </c>
    </row>
    <row r="168" spans="1:16" ht="23.25" hidden="1" x14ac:dyDescent="0.2">
      <c r="A168" s="158" t="s">
        <v>2</v>
      </c>
      <c r="B168" s="158" t="s">
        <v>2</v>
      </c>
      <c r="C168" s="158" t="s">
        <v>2</v>
      </c>
      <c r="D168" s="158" t="s">
        <v>2</v>
      </c>
      <c r="E168" s="158" t="s">
        <v>2</v>
      </c>
      <c r="F168" s="160" t="str">
        <f t="shared" si="2"/>
        <v>X</v>
      </c>
      <c r="G168" s="148" t="s">
        <v>731</v>
      </c>
      <c r="H168" s="217" t="s">
        <v>121</v>
      </c>
      <c r="I168" s="218"/>
      <c r="J168" s="218"/>
      <c r="K168" s="218"/>
      <c r="L168" s="219"/>
      <c r="M168" s="9"/>
      <c r="N168" s="13"/>
      <c r="O168" s="13"/>
      <c r="P168" s="161" t="s">
        <v>292</v>
      </c>
    </row>
    <row r="169" spans="1:16" ht="28.5" hidden="1" x14ac:dyDescent="0.2">
      <c r="A169" s="158" t="s">
        <v>2</v>
      </c>
      <c r="B169" s="158" t="s">
        <v>2</v>
      </c>
      <c r="C169" s="158" t="s">
        <v>2</v>
      </c>
      <c r="D169" s="158" t="s">
        <v>2</v>
      </c>
      <c r="E169" s="158" t="s">
        <v>2</v>
      </c>
      <c r="F169" s="156" t="str">
        <f t="shared" si="2"/>
        <v>X</v>
      </c>
      <c r="G169" s="147" t="s">
        <v>301</v>
      </c>
      <c r="H169" s="327" t="s">
        <v>894</v>
      </c>
      <c r="I169" s="328"/>
      <c r="J169" s="328"/>
      <c r="K169" s="328"/>
      <c r="L169" s="329"/>
      <c r="M169" s="10" t="s">
        <v>326</v>
      </c>
      <c r="N169" s="11"/>
      <c r="O169" s="11"/>
      <c r="P169" s="159" t="s">
        <v>292</v>
      </c>
    </row>
    <row r="170" spans="1:16" ht="14.45" hidden="1" customHeight="1" x14ac:dyDescent="0.2">
      <c r="A170" s="158" t="s">
        <v>2</v>
      </c>
      <c r="B170" s="158" t="s">
        <v>2</v>
      </c>
      <c r="C170" s="158" t="s">
        <v>2</v>
      </c>
      <c r="D170" s="158" t="s">
        <v>2</v>
      </c>
      <c r="E170" s="158" t="s">
        <v>2</v>
      </c>
      <c r="F170" s="156" t="str">
        <f t="shared" si="2"/>
        <v>X</v>
      </c>
      <c r="G170" s="147" t="s">
        <v>302</v>
      </c>
      <c r="H170" s="304" t="s">
        <v>1359</v>
      </c>
      <c r="I170" s="305"/>
      <c r="J170" s="305"/>
      <c r="K170" s="305"/>
      <c r="L170" s="306"/>
      <c r="M170" s="10"/>
      <c r="N170" s="11"/>
      <c r="O170" s="11"/>
      <c r="P170" s="159" t="s">
        <v>292</v>
      </c>
    </row>
    <row r="171" spans="1:16" ht="14.45" hidden="1" customHeight="1" x14ac:dyDescent="0.2">
      <c r="A171" s="158" t="s">
        <v>2</v>
      </c>
      <c r="B171" s="158" t="s">
        <v>2</v>
      </c>
      <c r="C171" s="158" t="s">
        <v>2</v>
      </c>
      <c r="D171" s="158" t="s">
        <v>2</v>
      </c>
      <c r="E171" s="158" t="s">
        <v>2</v>
      </c>
      <c r="F171" s="156" t="str">
        <f t="shared" si="2"/>
        <v>X</v>
      </c>
      <c r="G171" s="147" t="s">
        <v>303</v>
      </c>
      <c r="H171" s="304" t="s">
        <v>877</v>
      </c>
      <c r="I171" s="305"/>
      <c r="J171" s="305"/>
      <c r="K171" s="305"/>
      <c r="L171" s="306"/>
      <c r="M171" s="10"/>
      <c r="N171" s="11"/>
      <c r="O171" s="11"/>
      <c r="P171" s="159" t="s">
        <v>292</v>
      </c>
    </row>
    <row r="172" spans="1:16" ht="14.45" hidden="1" customHeight="1" x14ac:dyDescent="0.2">
      <c r="A172" s="158" t="s">
        <v>2</v>
      </c>
      <c r="B172" s="158" t="s">
        <v>2</v>
      </c>
      <c r="C172" s="158" t="s">
        <v>2</v>
      </c>
      <c r="D172" s="158" t="s">
        <v>2</v>
      </c>
      <c r="E172" s="158" t="s">
        <v>2</v>
      </c>
      <c r="F172" s="156" t="str">
        <f t="shared" si="2"/>
        <v>X</v>
      </c>
      <c r="G172" s="147" t="s">
        <v>305</v>
      </c>
      <c r="H172" s="304" t="s">
        <v>878</v>
      </c>
      <c r="I172" s="305"/>
      <c r="J172" s="305"/>
      <c r="K172" s="305"/>
      <c r="L172" s="306"/>
      <c r="M172" s="10"/>
      <c r="N172" s="11"/>
      <c r="O172" s="11"/>
      <c r="P172" s="159" t="s">
        <v>292</v>
      </c>
    </row>
    <row r="173" spans="1:16" ht="14.45" hidden="1" customHeight="1" x14ac:dyDescent="0.2">
      <c r="A173" s="158" t="s">
        <v>2</v>
      </c>
      <c r="B173" s="158" t="s">
        <v>2</v>
      </c>
      <c r="C173" s="158" t="s">
        <v>2</v>
      </c>
      <c r="D173" s="158" t="s">
        <v>2</v>
      </c>
      <c r="E173" s="158" t="s">
        <v>2</v>
      </c>
      <c r="F173" s="156" t="str">
        <f t="shared" si="2"/>
        <v>X</v>
      </c>
      <c r="G173" s="147" t="s">
        <v>306</v>
      </c>
      <c r="H173" s="319" t="s">
        <v>849</v>
      </c>
      <c r="I173" s="320"/>
      <c r="J173" s="320"/>
      <c r="K173" s="320"/>
      <c r="L173" s="321"/>
      <c r="M173" s="10"/>
      <c r="N173" s="11"/>
      <c r="O173" s="11"/>
      <c r="P173" s="159" t="s">
        <v>292</v>
      </c>
    </row>
    <row r="174" spans="1:16" ht="14.45" hidden="1" customHeight="1" x14ac:dyDescent="0.2">
      <c r="A174" s="158" t="s">
        <v>2</v>
      </c>
      <c r="B174" s="158" t="s">
        <v>2</v>
      </c>
      <c r="C174" s="158" t="s">
        <v>2</v>
      </c>
      <c r="D174" s="158" t="s">
        <v>2</v>
      </c>
      <c r="E174" s="158" t="s">
        <v>2</v>
      </c>
      <c r="F174" s="156" t="str">
        <f t="shared" si="2"/>
        <v>X</v>
      </c>
      <c r="G174" s="147" t="s">
        <v>307</v>
      </c>
      <c r="H174" s="322" t="s">
        <v>850</v>
      </c>
      <c r="I174" s="299"/>
      <c r="J174" s="299"/>
      <c r="K174" s="299"/>
      <c r="L174" s="323"/>
      <c r="M174" s="10"/>
      <c r="N174" s="11"/>
      <c r="O174" s="11"/>
      <c r="P174" s="159" t="s">
        <v>292</v>
      </c>
    </row>
    <row r="175" spans="1:16" ht="14.45" hidden="1" customHeight="1" x14ac:dyDescent="0.2">
      <c r="A175" s="158" t="s">
        <v>2</v>
      </c>
      <c r="B175" s="158" t="s">
        <v>2</v>
      </c>
      <c r="C175" s="158" t="s">
        <v>2</v>
      </c>
      <c r="D175" s="158" t="s">
        <v>2</v>
      </c>
      <c r="E175" s="158" t="s">
        <v>2</v>
      </c>
      <c r="F175" s="156" t="str">
        <f t="shared" si="2"/>
        <v>X</v>
      </c>
      <c r="G175" s="147" t="s">
        <v>308</v>
      </c>
      <c r="H175" s="304" t="s">
        <v>879</v>
      </c>
      <c r="I175" s="305"/>
      <c r="J175" s="305"/>
      <c r="K175" s="305"/>
      <c r="L175" s="306"/>
      <c r="M175" s="10"/>
      <c r="N175" s="11"/>
      <c r="O175" s="11"/>
      <c r="P175" s="159" t="s">
        <v>292</v>
      </c>
    </row>
    <row r="176" spans="1:16" ht="14.45" hidden="1" customHeight="1" x14ac:dyDescent="0.2">
      <c r="A176" s="158" t="s">
        <v>2</v>
      </c>
      <c r="B176" s="158" t="s">
        <v>2</v>
      </c>
      <c r="C176" s="158" t="s">
        <v>2</v>
      </c>
      <c r="D176" s="158" t="s">
        <v>2</v>
      </c>
      <c r="E176" s="158" t="s">
        <v>2</v>
      </c>
      <c r="F176" s="156" t="str">
        <f t="shared" si="2"/>
        <v>X</v>
      </c>
      <c r="G176" s="147" t="s">
        <v>309</v>
      </c>
      <c r="H176" s="263" t="s">
        <v>880</v>
      </c>
      <c r="I176" s="307"/>
      <c r="J176" s="307"/>
      <c r="K176" s="307"/>
      <c r="L176" s="308"/>
      <c r="M176" s="10"/>
      <c r="N176" s="11"/>
      <c r="O176" s="11"/>
      <c r="P176" s="159" t="s">
        <v>292</v>
      </c>
    </row>
    <row r="177" spans="1:16" ht="14.45" hidden="1" customHeight="1" x14ac:dyDescent="0.2">
      <c r="A177" s="158" t="s">
        <v>2</v>
      </c>
      <c r="B177" s="158" t="s">
        <v>2</v>
      </c>
      <c r="C177" s="158" t="s">
        <v>2</v>
      </c>
      <c r="D177" s="158" t="s">
        <v>2</v>
      </c>
      <c r="E177" s="158" t="s">
        <v>2</v>
      </c>
      <c r="F177" s="156" t="str">
        <f t="shared" si="2"/>
        <v>X</v>
      </c>
      <c r="G177" s="147" t="s">
        <v>310</v>
      </c>
      <c r="H177" s="304" t="s">
        <v>1360</v>
      </c>
      <c r="I177" s="305"/>
      <c r="J177" s="305"/>
      <c r="K177" s="305"/>
      <c r="L177" s="306"/>
      <c r="M177" s="10"/>
      <c r="N177" s="11"/>
      <c r="O177" s="11"/>
      <c r="P177" s="159" t="s">
        <v>292</v>
      </c>
    </row>
    <row r="178" spans="1:16" ht="14.45" hidden="1" customHeight="1" x14ac:dyDescent="0.2">
      <c r="A178" s="158" t="s">
        <v>2</v>
      </c>
      <c r="B178" s="158" t="s">
        <v>2</v>
      </c>
      <c r="C178" s="158" t="s">
        <v>2</v>
      </c>
      <c r="D178" s="158" t="s">
        <v>2</v>
      </c>
      <c r="E178" s="158" t="s">
        <v>2</v>
      </c>
      <c r="F178" s="156" t="str">
        <f t="shared" si="2"/>
        <v>X</v>
      </c>
      <c r="G178" s="147" t="s">
        <v>311</v>
      </c>
      <c r="H178" s="309" t="s">
        <v>881</v>
      </c>
      <c r="I178" s="310"/>
      <c r="J178" s="310"/>
      <c r="K178" s="310"/>
      <c r="L178" s="311"/>
      <c r="M178" s="10"/>
      <c r="N178" s="11"/>
      <c r="O178" s="11"/>
      <c r="P178" s="159" t="s">
        <v>292</v>
      </c>
    </row>
    <row r="179" spans="1:16" ht="28.5" hidden="1" x14ac:dyDescent="0.2">
      <c r="A179" s="158" t="s">
        <v>2</v>
      </c>
      <c r="B179" s="158" t="s">
        <v>2</v>
      </c>
      <c r="C179" s="158" t="s">
        <v>2</v>
      </c>
      <c r="D179" s="158" t="s">
        <v>2</v>
      </c>
      <c r="E179" s="158" t="s">
        <v>2</v>
      </c>
      <c r="F179" s="156" t="str">
        <f t="shared" si="2"/>
        <v>X</v>
      </c>
      <c r="G179" s="147" t="s">
        <v>312</v>
      </c>
      <c r="H179" s="312" t="s">
        <v>1361</v>
      </c>
      <c r="I179" s="313"/>
      <c r="J179" s="313"/>
      <c r="K179" s="313"/>
      <c r="L179" s="314"/>
      <c r="M179" s="10" t="s">
        <v>326</v>
      </c>
      <c r="N179" s="11"/>
      <c r="O179" s="11"/>
      <c r="P179" s="159" t="s">
        <v>292</v>
      </c>
    </row>
    <row r="180" spans="1:16" ht="14.45" hidden="1" customHeight="1" x14ac:dyDescent="0.2">
      <c r="A180" s="158" t="s">
        <v>2</v>
      </c>
      <c r="B180" s="158" t="s">
        <v>2</v>
      </c>
      <c r="C180" s="158" t="s">
        <v>2</v>
      </c>
      <c r="D180" s="158" t="s">
        <v>2</v>
      </c>
      <c r="E180" s="158" t="s">
        <v>2</v>
      </c>
      <c r="F180" s="156" t="str">
        <f t="shared" si="2"/>
        <v>X</v>
      </c>
      <c r="G180" s="147" t="s">
        <v>313</v>
      </c>
      <c r="H180" s="304" t="s">
        <v>1021</v>
      </c>
      <c r="I180" s="305"/>
      <c r="J180" s="305"/>
      <c r="K180" s="305"/>
      <c r="L180" s="306"/>
      <c r="M180" s="10"/>
      <c r="N180" s="11"/>
      <c r="O180" s="11"/>
      <c r="P180" s="159" t="s">
        <v>292</v>
      </c>
    </row>
    <row r="181" spans="1:16" ht="14.45" hidden="1" customHeight="1" x14ac:dyDescent="0.2">
      <c r="A181" s="158" t="s">
        <v>2</v>
      </c>
      <c r="B181" s="158" t="s">
        <v>2</v>
      </c>
      <c r="C181" s="158" t="s">
        <v>2</v>
      </c>
      <c r="D181" s="158" t="s">
        <v>2</v>
      </c>
      <c r="E181" s="158" t="s">
        <v>2</v>
      </c>
      <c r="F181" s="156" t="str">
        <f t="shared" si="2"/>
        <v>X</v>
      </c>
      <c r="G181" s="147" t="s">
        <v>314</v>
      </c>
      <c r="H181" s="304" t="s">
        <v>1024</v>
      </c>
      <c r="I181" s="305"/>
      <c r="J181" s="305"/>
      <c r="K181" s="305"/>
      <c r="L181" s="306"/>
      <c r="M181" s="10"/>
      <c r="N181" s="11"/>
      <c r="O181" s="11"/>
      <c r="P181" s="159" t="s">
        <v>292</v>
      </c>
    </row>
    <row r="182" spans="1:16" ht="15" hidden="1" x14ac:dyDescent="0.2">
      <c r="A182" s="158" t="s">
        <v>2</v>
      </c>
      <c r="B182" s="158" t="s">
        <v>2</v>
      </c>
      <c r="C182" s="158" t="s">
        <v>2</v>
      </c>
      <c r="D182" s="158" t="s">
        <v>2</v>
      </c>
      <c r="E182" s="158" t="s">
        <v>2</v>
      </c>
      <c r="F182" s="156" t="str">
        <f t="shared" si="2"/>
        <v>X</v>
      </c>
      <c r="G182" s="147" t="s">
        <v>315</v>
      </c>
      <c r="H182" s="304" t="s">
        <v>1025</v>
      </c>
      <c r="I182" s="305"/>
      <c r="J182" s="305"/>
      <c r="K182" s="305"/>
      <c r="L182" s="306"/>
      <c r="M182" s="10"/>
      <c r="N182" s="11"/>
      <c r="O182" s="11"/>
      <c r="P182" s="159" t="s">
        <v>292</v>
      </c>
    </row>
    <row r="183" spans="1:16" ht="15" hidden="1" x14ac:dyDescent="0.2">
      <c r="A183" s="158" t="s">
        <v>2</v>
      </c>
      <c r="B183" s="158" t="s">
        <v>2</v>
      </c>
      <c r="C183" s="158" t="s">
        <v>2</v>
      </c>
      <c r="D183" s="158" t="s">
        <v>2</v>
      </c>
      <c r="E183" s="158" t="s">
        <v>2</v>
      </c>
      <c r="F183" s="156" t="str">
        <f t="shared" si="2"/>
        <v>X</v>
      </c>
      <c r="G183" s="147" t="s">
        <v>316</v>
      </c>
      <c r="H183" s="304" t="s">
        <v>1026</v>
      </c>
      <c r="I183" s="305"/>
      <c r="J183" s="305"/>
      <c r="K183" s="305"/>
      <c r="L183" s="306"/>
      <c r="M183" s="10"/>
      <c r="N183" s="11"/>
      <c r="O183" s="11"/>
      <c r="P183" s="159" t="s">
        <v>292</v>
      </c>
    </row>
    <row r="184" spans="1:16" ht="15" hidden="1" x14ac:dyDescent="0.2">
      <c r="A184" s="158" t="s">
        <v>2</v>
      </c>
      <c r="B184" s="158" t="s">
        <v>2</v>
      </c>
      <c r="C184" s="158" t="s">
        <v>2</v>
      </c>
      <c r="D184" s="158" t="s">
        <v>2</v>
      </c>
      <c r="E184" s="158" t="s">
        <v>2</v>
      </c>
      <c r="F184" s="156" t="str">
        <f t="shared" si="2"/>
        <v>X</v>
      </c>
      <c r="G184" s="147" t="s">
        <v>317</v>
      </c>
      <c r="H184" s="304" t="s">
        <v>1033</v>
      </c>
      <c r="I184" s="305"/>
      <c r="J184" s="305"/>
      <c r="K184" s="305"/>
      <c r="L184" s="306"/>
      <c r="M184" s="10"/>
      <c r="N184" s="11"/>
      <c r="O184" s="11"/>
      <c r="P184" s="159" t="s">
        <v>292</v>
      </c>
    </row>
    <row r="185" spans="1:16" ht="28.5" hidden="1" x14ac:dyDescent="0.2">
      <c r="A185" s="158" t="s">
        <v>2</v>
      </c>
      <c r="B185" s="158" t="s">
        <v>2</v>
      </c>
      <c r="C185" s="158" t="s">
        <v>2</v>
      </c>
      <c r="D185" s="158" t="s">
        <v>2</v>
      </c>
      <c r="E185" s="158" t="s">
        <v>2</v>
      </c>
      <c r="F185" s="156" t="str">
        <f t="shared" si="2"/>
        <v>X</v>
      </c>
      <c r="G185" s="147" t="s">
        <v>318</v>
      </c>
      <c r="H185" s="304" t="s">
        <v>1315</v>
      </c>
      <c r="I185" s="305"/>
      <c r="J185" s="305"/>
      <c r="K185" s="305"/>
      <c r="L185" s="306"/>
      <c r="M185" s="10" t="s">
        <v>326</v>
      </c>
      <c r="N185" s="11"/>
      <c r="O185" s="11"/>
      <c r="P185" s="159" t="s">
        <v>292</v>
      </c>
    </row>
    <row r="186" spans="1:16" ht="15" hidden="1" x14ac:dyDescent="0.2">
      <c r="A186" s="158" t="s">
        <v>2</v>
      </c>
      <c r="B186" s="158" t="s">
        <v>2</v>
      </c>
      <c r="C186" s="158" t="s">
        <v>2</v>
      </c>
      <c r="D186" s="158" t="s">
        <v>2</v>
      </c>
      <c r="E186" s="158" t="s">
        <v>2</v>
      </c>
      <c r="F186" s="156" t="str">
        <f t="shared" si="2"/>
        <v>X</v>
      </c>
      <c r="G186" s="147" t="s">
        <v>319</v>
      </c>
      <c r="H186" s="315" t="s">
        <v>884</v>
      </c>
      <c r="I186" s="307"/>
      <c r="J186" s="307"/>
      <c r="K186" s="307"/>
      <c r="L186" s="308"/>
      <c r="M186" s="10"/>
      <c r="N186" s="11"/>
      <c r="O186" s="11"/>
      <c r="P186" s="159" t="s">
        <v>292</v>
      </c>
    </row>
    <row r="187" spans="1:16" ht="14.45" hidden="1" customHeight="1" x14ac:dyDescent="0.2">
      <c r="A187" s="158" t="s">
        <v>2</v>
      </c>
      <c r="B187" s="158" t="s">
        <v>2</v>
      </c>
      <c r="C187" s="158" t="s">
        <v>2</v>
      </c>
      <c r="D187" s="158" t="s">
        <v>2</v>
      </c>
      <c r="E187" s="158" t="s">
        <v>2</v>
      </c>
      <c r="F187" s="156" t="str">
        <f t="shared" si="2"/>
        <v>X</v>
      </c>
      <c r="G187" s="147" t="s">
        <v>320</v>
      </c>
      <c r="H187" s="315" t="s">
        <v>882</v>
      </c>
      <c r="I187" s="307"/>
      <c r="J187" s="307"/>
      <c r="K187" s="307"/>
      <c r="L187" s="308"/>
      <c r="M187" s="10"/>
      <c r="N187" s="11"/>
      <c r="O187" s="11"/>
      <c r="P187" s="159" t="s">
        <v>292</v>
      </c>
    </row>
    <row r="188" spans="1:16" ht="42.75" hidden="1" x14ac:dyDescent="0.2">
      <c r="A188" s="158" t="s">
        <v>2</v>
      </c>
      <c r="B188" s="158" t="s">
        <v>2</v>
      </c>
      <c r="C188" s="158" t="s">
        <v>2</v>
      </c>
      <c r="D188" s="158" t="s">
        <v>2</v>
      </c>
      <c r="E188" s="158" t="s">
        <v>2</v>
      </c>
      <c r="F188" s="156" t="str">
        <f t="shared" si="2"/>
        <v>X</v>
      </c>
      <c r="G188" s="147" t="s">
        <v>321</v>
      </c>
      <c r="H188" s="315" t="s">
        <v>883</v>
      </c>
      <c r="I188" s="307"/>
      <c r="J188" s="307"/>
      <c r="K188" s="307"/>
      <c r="L188" s="308"/>
      <c r="M188" s="10" t="s">
        <v>325</v>
      </c>
      <c r="N188" s="11"/>
      <c r="O188" s="11"/>
      <c r="P188" s="159" t="s">
        <v>292</v>
      </c>
    </row>
    <row r="189" spans="1:16" ht="15" hidden="1" x14ac:dyDescent="0.2">
      <c r="A189" s="158" t="s">
        <v>2</v>
      </c>
      <c r="B189" s="158" t="s">
        <v>2</v>
      </c>
      <c r="C189" s="158" t="s">
        <v>2</v>
      </c>
      <c r="D189" s="158" t="s">
        <v>2</v>
      </c>
      <c r="E189" s="158" t="s">
        <v>2</v>
      </c>
      <c r="F189" s="156" t="str">
        <f t="shared" si="2"/>
        <v>X</v>
      </c>
      <c r="G189" s="147" t="s">
        <v>122</v>
      </c>
      <c r="H189" s="304" t="s">
        <v>885</v>
      </c>
      <c r="I189" s="305"/>
      <c r="J189" s="305"/>
      <c r="K189" s="305"/>
      <c r="L189" s="306"/>
      <c r="M189" s="10"/>
      <c r="N189" s="11"/>
      <c r="O189" s="11"/>
      <c r="P189" s="159" t="s">
        <v>292</v>
      </c>
    </row>
    <row r="190" spans="1:16" ht="28.7" hidden="1" customHeight="1" x14ac:dyDescent="0.2">
      <c r="A190" s="158" t="s">
        <v>2</v>
      </c>
      <c r="B190" s="158" t="s">
        <v>2</v>
      </c>
      <c r="C190" s="158" t="s">
        <v>2</v>
      </c>
      <c r="D190" s="158" t="s">
        <v>2</v>
      </c>
      <c r="E190" s="158" t="s">
        <v>2</v>
      </c>
      <c r="F190" s="156" t="str">
        <f t="shared" si="2"/>
        <v>X</v>
      </c>
      <c r="G190" s="147" t="s">
        <v>322</v>
      </c>
      <c r="H190" s="304" t="s">
        <v>902</v>
      </c>
      <c r="I190" s="305"/>
      <c r="J190" s="305"/>
      <c r="K190" s="305"/>
      <c r="L190" s="306"/>
      <c r="M190" s="10" t="s">
        <v>326</v>
      </c>
      <c r="N190" s="11"/>
      <c r="O190" s="11"/>
      <c r="P190" s="159" t="s">
        <v>292</v>
      </c>
    </row>
    <row r="191" spans="1:16" ht="28.7" hidden="1" customHeight="1" x14ac:dyDescent="0.2">
      <c r="A191" s="158" t="s">
        <v>2</v>
      </c>
      <c r="B191" s="158" t="s">
        <v>2</v>
      </c>
      <c r="C191" s="158" t="s">
        <v>2</v>
      </c>
      <c r="D191" s="158" t="s">
        <v>2</v>
      </c>
      <c r="E191" s="158" t="s">
        <v>2</v>
      </c>
      <c r="F191" s="156" t="str">
        <f t="shared" si="2"/>
        <v>X</v>
      </c>
      <c r="G191" s="147" t="s">
        <v>740</v>
      </c>
      <c r="H191" s="304" t="s">
        <v>903</v>
      </c>
      <c r="I191" s="305"/>
      <c r="J191" s="305"/>
      <c r="K191" s="305"/>
      <c r="L191" s="306"/>
      <c r="M191" s="10" t="s">
        <v>326</v>
      </c>
      <c r="N191" s="11"/>
      <c r="O191" s="11"/>
      <c r="P191" s="159" t="s">
        <v>292</v>
      </c>
    </row>
    <row r="192" spans="1:16" ht="28.5" hidden="1" x14ac:dyDescent="0.2">
      <c r="A192" s="158" t="s">
        <v>2</v>
      </c>
      <c r="B192" s="158" t="s">
        <v>2</v>
      </c>
      <c r="C192" s="158" t="s">
        <v>2</v>
      </c>
      <c r="D192" s="158" t="s">
        <v>2</v>
      </c>
      <c r="E192" s="158" t="s">
        <v>2</v>
      </c>
      <c r="F192" s="156" t="str">
        <f t="shared" si="2"/>
        <v>X</v>
      </c>
      <c r="G192" s="147" t="s">
        <v>741</v>
      </c>
      <c r="H192" s="324" t="s">
        <v>904</v>
      </c>
      <c r="I192" s="325"/>
      <c r="J192" s="325"/>
      <c r="K192" s="325"/>
      <c r="L192" s="326"/>
      <c r="M192" s="10" t="s">
        <v>326</v>
      </c>
      <c r="N192" s="11"/>
      <c r="O192" s="11"/>
      <c r="P192" s="159" t="s">
        <v>292</v>
      </c>
    </row>
    <row r="193" spans="1:16" ht="15" hidden="1" x14ac:dyDescent="0.2">
      <c r="A193" s="158" t="s">
        <v>2</v>
      </c>
      <c r="B193" s="158" t="s">
        <v>2</v>
      </c>
      <c r="C193" s="158" t="s">
        <v>2</v>
      </c>
      <c r="D193" s="158" t="s">
        <v>2</v>
      </c>
      <c r="E193" s="158" t="s">
        <v>2</v>
      </c>
      <c r="F193" s="156" t="str">
        <f t="shared" si="2"/>
        <v>X</v>
      </c>
      <c r="G193" s="147" t="s">
        <v>742</v>
      </c>
      <c r="H193" s="324" t="s">
        <v>1229</v>
      </c>
      <c r="I193" s="325"/>
      <c r="J193" s="325"/>
      <c r="K193" s="325"/>
      <c r="L193" s="326"/>
      <c r="M193" s="10"/>
      <c r="N193" s="11"/>
      <c r="O193" s="11"/>
      <c r="P193" s="159" t="s">
        <v>292</v>
      </c>
    </row>
    <row r="194" spans="1:16" hidden="1" x14ac:dyDescent="0.2">
      <c r="A194" s="158" t="s">
        <v>2</v>
      </c>
      <c r="B194" s="158" t="s">
        <v>2</v>
      </c>
      <c r="C194" s="158" t="s">
        <v>2</v>
      </c>
      <c r="D194" s="158" t="s">
        <v>2</v>
      </c>
      <c r="E194" s="158" t="s">
        <v>2</v>
      </c>
      <c r="F194" s="156" t="str">
        <f t="shared" si="2"/>
        <v>X</v>
      </c>
      <c r="G194" s="147" t="s">
        <v>743</v>
      </c>
      <c r="H194" s="327" t="s">
        <v>1029</v>
      </c>
      <c r="I194" s="328"/>
      <c r="J194" s="328"/>
      <c r="K194" s="328"/>
      <c r="L194" s="329"/>
      <c r="M194" s="10"/>
      <c r="N194" s="11"/>
      <c r="O194" s="11"/>
      <c r="P194" s="159" t="s">
        <v>292</v>
      </c>
    </row>
    <row r="195" spans="1:16" hidden="1" x14ac:dyDescent="0.2">
      <c r="A195" s="158" t="s">
        <v>2</v>
      </c>
      <c r="B195" s="158" t="s">
        <v>2</v>
      </c>
      <c r="C195" s="158" t="s">
        <v>2</v>
      </c>
      <c r="D195" s="158" t="s">
        <v>2</v>
      </c>
      <c r="E195" s="158" t="s">
        <v>2</v>
      </c>
      <c r="F195" s="156" t="str">
        <f t="shared" si="2"/>
        <v>X</v>
      </c>
      <c r="G195" s="147" t="s">
        <v>744</v>
      </c>
      <c r="H195" s="327" t="s">
        <v>893</v>
      </c>
      <c r="I195" s="328"/>
      <c r="J195" s="328"/>
      <c r="K195" s="328"/>
      <c r="L195" s="329"/>
      <c r="M195" s="10"/>
      <c r="N195" s="11"/>
      <c r="O195" s="11"/>
      <c r="P195" s="159" t="s">
        <v>292</v>
      </c>
    </row>
    <row r="196" spans="1:16" ht="99.75" hidden="1" x14ac:dyDescent="0.2">
      <c r="A196" s="158" t="s">
        <v>2</v>
      </c>
      <c r="B196" s="158" t="s">
        <v>2</v>
      </c>
      <c r="C196" s="158" t="s">
        <v>2</v>
      </c>
      <c r="D196" s="158" t="s">
        <v>2</v>
      </c>
      <c r="E196" s="158" t="s">
        <v>2</v>
      </c>
      <c r="F196" s="156" t="str">
        <f t="shared" si="2"/>
        <v>X</v>
      </c>
      <c r="G196" s="147" t="s">
        <v>745</v>
      </c>
      <c r="H196" s="304" t="s">
        <v>1267</v>
      </c>
      <c r="I196" s="305"/>
      <c r="J196" s="305"/>
      <c r="K196" s="305"/>
      <c r="L196" s="306"/>
      <c r="M196" s="10" t="s">
        <v>366</v>
      </c>
      <c r="N196" s="11"/>
      <c r="O196" s="11"/>
      <c r="P196" s="159" t="s">
        <v>292</v>
      </c>
    </row>
    <row r="197" spans="1:16" ht="28.5" hidden="1" x14ac:dyDescent="0.2">
      <c r="A197" s="158" t="s">
        <v>2</v>
      </c>
      <c r="B197" s="158" t="s">
        <v>2</v>
      </c>
      <c r="C197" s="158" t="s">
        <v>2</v>
      </c>
      <c r="D197" s="158" t="s">
        <v>2</v>
      </c>
      <c r="E197" s="158" t="s">
        <v>2</v>
      </c>
      <c r="F197" s="156" t="str">
        <f t="shared" ref="F197:F260" si="3">IF(AND(Ver=P197,OR(AND(VIR,OR(AND(M,A197="M"),AND(O,A197="O"),AND(N,A197="N"),AND(I,A197="I"))),AND(MMS,OR(AND(M,B197="M"),AND(O,B197="O"),AND(N,B197="N"),AND(I,B197="I"))),AND(TMR,OR(AND(M,C197="M"),AND(O,C197="O"),AND(N,C197="N"),AND(I,C197="I"))),AND(THZ,OR(AND(M,D197="M"),AND(O,D197="O"),AND(N,D197="N"),AND(I,D197="I"))),AND(THZR,OR(AND(M,E197="M"),AND(O,E197="O"),AND(N,E197="N"),AND(I,E197="I"))))),"√","X")</f>
        <v>X</v>
      </c>
      <c r="G197" s="147" t="s">
        <v>746</v>
      </c>
      <c r="H197" s="304" t="s">
        <v>1034</v>
      </c>
      <c r="I197" s="305"/>
      <c r="J197" s="305"/>
      <c r="K197" s="305"/>
      <c r="L197" s="306"/>
      <c r="M197" s="10" t="s">
        <v>326</v>
      </c>
      <c r="N197" s="11"/>
      <c r="O197" s="11"/>
      <c r="P197" s="159" t="s">
        <v>292</v>
      </c>
    </row>
    <row r="198" spans="1:16" ht="128.25" hidden="1" x14ac:dyDescent="0.2">
      <c r="A198" s="158" t="s">
        <v>2</v>
      </c>
      <c r="B198" s="158" t="s">
        <v>2</v>
      </c>
      <c r="C198" s="158" t="s">
        <v>2</v>
      </c>
      <c r="D198" s="158" t="s">
        <v>2</v>
      </c>
      <c r="E198" s="158" t="s">
        <v>2</v>
      </c>
      <c r="F198" s="156" t="str">
        <f t="shared" si="3"/>
        <v>X</v>
      </c>
      <c r="G198" s="147" t="s">
        <v>887</v>
      </c>
      <c r="H198" s="315" t="s">
        <v>1268</v>
      </c>
      <c r="I198" s="307"/>
      <c r="J198" s="307"/>
      <c r="K198" s="307"/>
      <c r="L198" s="308"/>
      <c r="M198" s="10" t="s">
        <v>1198</v>
      </c>
      <c r="N198" s="11"/>
      <c r="O198" s="11"/>
      <c r="P198" s="159" t="s">
        <v>292</v>
      </c>
    </row>
    <row r="199" spans="1:16" ht="28.5" hidden="1" x14ac:dyDescent="0.2">
      <c r="A199" s="158" t="s">
        <v>2</v>
      </c>
      <c r="B199" s="158" t="s">
        <v>2</v>
      </c>
      <c r="C199" s="158" t="s">
        <v>2</v>
      </c>
      <c r="D199" s="158" t="s">
        <v>2</v>
      </c>
      <c r="E199" s="158" t="s">
        <v>2</v>
      </c>
      <c r="F199" s="156" t="str">
        <f t="shared" si="3"/>
        <v>X</v>
      </c>
      <c r="G199" s="147" t="s">
        <v>888</v>
      </c>
      <c r="H199" s="257" t="s">
        <v>1199</v>
      </c>
      <c r="I199" s="258"/>
      <c r="J199" s="258"/>
      <c r="K199" s="258"/>
      <c r="L199" s="259"/>
      <c r="M199" s="10" t="s">
        <v>326</v>
      </c>
      <c r="N199" s="11"/>
      <c r="O199" s="11"/>
      <c r="P199" s="159" t="s">
        <v>292</v>
      </c>
    </row>
    <row r="200" spans="1:16" ht="342" hidden="1" x14ac:dyDescent="0.2">
      <c r="A200" s="158" t="s">
        <v>2</v>
      </c>
      <c r="B200" s="158" t="s">
        <v>2</v>
      </c>
      <c r="C200" s="158" t="s">
        <v>2</v>
      </c>
      <c r="D200" s="158" t="s">
        <v>2</v>
      </c>
      <c r="E200" s="158" t="s">
        <v>2</v>
      </c>
      <c r="F200" s="156" t="str">
        <f t="shared" si="3"/>
        <v>X</v>
      </c>
      <c r="G200" s="147" t="s">
        <v>889</v>
      </c>
      <c r="H200" s="315" t="s">
        <v>1259</v>
      </c>
      <c r="I200" s="307"/>
      <c r="J200" s="307"/>
      <c r="K200" s="307"/>
      <c r="L200" s="308"/>
      <c r="M200" s="10" t="s">
        <v>1260</v>
      </c>
      <c r="N200" s="11"/>
      <c r="O200" s="11"/>
      <c r="P200" s="159" t="s">
        <v>292</v>
      </c>
    </row>
    <row r="201" spans="1:16" ht="213.75" hidden="1" x14ac:dyDescent="0.2">
      <c r="A201" s="158" t="s">
        <v>2</v>
      </c>
      <c r="B201" s="158" t="s">
        <v>2</v>
      </c>
      <c r="C201" s="158" t="s">
        <v>2</v>
      </c>
      <c r="D201" s="158" t="s">
        <v>2</v>
      </c>
      <c r="E201" s="158" t="s">
        <v>2</v>
      </c>
      <c r="F201" s="156" t="str">
        <f t="shared" si="3"/>
        <v>X</v>
      </c>
      <c r="G201" s="147" t="s">
        <v>890</v>
      </c>
      <c r="H201" s="315" t="s">
        <v>1228</v>
      </c>
      <c r="I201" s="307"/>
      <c r="J201" s="307"/>
      <c r="K201" s="307"/>
      <c r="L201" s="308"/>
      <c r="M201" s="10" t="s">
        <v>1119</v>
      </c>
      <c r="N201" s="11"/>
      <c r="O201" s="11"/>
      <c r="P201" s="159" t="s">
        <v>292</v>
      </c>
    </row>
    <row r="202" spans="1:16" ht="43.35" hidden="1" customHeight="1" x14ac:dyDescent="0.2">
      <c r="A202" s="158" t="s">
        <v>2</v>
      </c>
      <c r="B202" s="158" t="s">
        <v>2</v>
      </c>
      <c r="C202" s="158" t="s">
        <v>2</v>
      </c>
      <c r="D202" s="158" t="s">
        <v>2</v>
      </c>
      <c r="E202" s="158" t="s">
        <v>2</v>
      </c>
      <c r="F202" s="156" t="str">
        <f t="shared" si="3"/>
        <v>X</v>
      </c>
      <c r="G202" s="147" t="s">
        <v>891</v>
      </c>
      <c r="H202" s="294" t="s">
        <v>905</v>
      </c>
      <c r="I202" s="295"/>
      <c r="J202" s="295"/>
      <c r="K202" s="295"/>
      <c r="L202" s="296"/>
      <c r="M202" s="10" t="s">
        <v>325</v>
      </c>
      <c r="N202" s="11"/>
      <c r="O202" s="11"/>
      <c r="P202" s="159" t="s">
        <v>292</v>
      </c>
    </row>
    <row r="203" spans="1:16" ht="15" hidden="1" x14ac:dyDescent="0.2">
      <c r="A203" s="158" t="s">
        <v>2</v>
      </c>
      <c r="B203" s="158" t="s">
        <v>2</v>
      </c>
      <c r="C203" s="158" t="s">
        <v>2</v>
      </c>
      <c r="D203" s="158" t="s">
        <v>2</v>
      </c>
      <c r="E203" s="158" t="s">
        <v>2</v>
      </c>
      <c r="F203" s="156" t="str">
        <f t="shared" si="3"/>
        <v>X</v>
      </c>
      <c r="G203" s="147" t="s">
        <v>895</v>
      </c>
      <c r="H203" s="294" t="s">
        <v>1099</v>
      </c>
      <c r="I203" s="295"/>
      <c r="J203" s="295"/>
      <c r="K203" s="295"/>
      <c r="L203" s="296"/>
      <c r="M203" s="10"/>
      <c r="N203" s="11"/>
      <c r="O203" s="11"/>
      <c r="P203" s="159" t="s">
        <v>292</v>
      </c>
    </row>
    <row r="204" spans="1:16" ht="15" hidden="1" x14ac:dyDescent="0.2">
      <c r="A204" s="158" t="s">
        <v>2</v>
      </c>
      <c r="B204" s="158" t="s">
        <v>2</v>
      </c>
      <c r="C204" s="158" t="s">
        <v>2</v>
      </c>
      <c r="D204" s="158" t="s">
        <v>2</v>
      </c>
      <c r="E204" s="158" t="s">
        <v>2</v>
      </c>
      <c r="F204" s="156" t="str">
        <f t="shared" si="3"/>
        <v>X</v>
      </c>
      <c r="G204" s="147" t="s">
        <v>896</v>
      </c>
      <c r="H204" s="294" t="s">
        <v>1100</v>
      </c>
      <c r="I204" s="295"/>
      <c r="J204" s="295"/>
      <c r="K204" s="295"/>
      <c r="L204" s="296"/>
      <c r="M204" s="10"/>
      <c r="N204" s="11"/>
      <c r="O204" s="11"/>
      <c r="P204" s="159" t="s">
        <v>292</v>
      </c>
    </row>
    <row r="205" spans="1:16" ht="114" hidden="1" x14ac:dyDescent="0.2">
      <c r="A205" s="158" t="s">
        <v>2</v>
      </c>
      <c r="B205" s="158" t="s">
        <v>2</v>
      </c>
      <c r="C205" s="158" t="s">
        <v>2</v>
      </c>
      <c r="D205" s="158" t="s">
        <v>2</v>
      </c>
      <c r="E205" s="158" t="s">
        <v>2</v>
      </c>
      <c r="F205" s="156" t="str">
        <f t="shared" si="3"/>
        <v>X</v>
      </c>
      <c r="G205" s="147" t="s">
        <v>1027</v>
      </c>
      <c r="H205" s="70" t="s">
        <v>901</v>
      </c>
      <c r="I205" s="67" t="s">
        <v>897</v>
      </c>
      <c r="J205" s="67" t="s">
        <v>898</v>
      </c>
      <c r="K205" s="68" t="s">
        <v>899</v>
      </c>
      <c r="L205" s="69"/>
      <c r="M205" s="14"/>
      <c r="N205" s="11"/>
      <c r="O205" s="11"/>
      <c r="P205" s="159" t="s">
        <v>292</v>
      </c>
    </row>
    <row r="206" spans="1:16" ht="43.35" hidden="1" customHeight="1" x14ac:dyDescent="0.2">
      <c r="A206" s="158" t="s">
        <v>2</v>
      </c>
      <c r="B206" s="158" t="s">
        <v>2</v>
      </c>
      <c r="C206" s="158" t="s">
        <v>2</v>
      </c>
      <c r="D206" s="158" t="s">
        <v>2</v>
      </c>
      <c r="E206" s="158" t="s">
        <v>2</v>
      </c>
      <c r="F206" s="156" t="str">
        <f t="shared" si="3"/>
        <v>X</v>
      </c>
      <c r="G206" s="147" t="s">
        <v>1043</v>
      </c>
      <c r="H206" s="297" t="s">
        <v>886</v>
      </c>
      <c r="I206" s="298"/>
      <c r="J206" s="298"/>
      <c r="K206" s="299"/>
      <c r="L206" s="300"/>
      <c r="M206" s="14" t="s">
        <v>325</v>
      </c>
      <c r="N206" s="11"/>
      <c r="O206" s="11"/>
      <c r="P206" s="159" t="s">
        <v>292</v>
      </c>
    </row>
    <row r="207" spans="1:16" ht="14.45" hidden="1" customHeight="1" x14ac:dyDescent="0.2">
      <c r="A207" s="158" t="s">
        <v>2</v>
      </c>
      <c r="B207" s="158" t="s">
        <v>2</v>
      </c>
      <c r="C207" s="158" t="s">
        <v>2</v>
      </c>
      <c r="D207" s="158" t="s">
        <v>2</v>
      </c>
      <c r="E207" s="158" t="s">
        <v>2</v>
      </c>
      <c r="F207" s="156" t="str">
        <f t="shared" si="3"/>
        <v>X</v>
      </c>
      <c r="G207" s="147" t="s">
        <v>1095</v>
      </c>
      <c r="H207" s="297" t="s">
        <v>859</v>
      </c>
      <c r="I207" s="298"/>
      <c r="J207" s="298"/>
      <c r="K207" s="299"/>
      <c r="L207" s="300"/>
      <c r="M207" s="14"/>
      <c r="N207" s="11"/>
      <c r="O207" s="11"/>
      <c r="P207" s="159" t="s">
        <v>292</v>
      </c>
    </row>
    <row r="208" spans="1:16" ht="14.45" hidden="1" customHeight="1" x14ac:dyDescent="0.2">
      <c r="A208" s="158" t="s">
        <v>2</v>
      </c>
      <c r="B208" s="158" t="s">
        <v>2</v>
      </c>
      <c r="C208" s="158" t="s">
        <v>2</v>
      </c>
      <c r="D208" s="158" t="s">
        <v>2</v>
      </c>
      <c r="E208" s="158" t="s">
        <v>2</v>
      </c>
      <c r="F208" s="156" t="str">
        <f t="shared" si="3"/>
        <v>X</v>
      </c>
      <c r="G208" s="147" t="s">
        <v>1097</v>
      </c>
      <c r="H208" s="297" t="s">
        <v>860</v>
      </c>
      <c r="I208" s="299"/>
      <c r="J208" s="299"/>
      <c r="K208" s="299"/>
      <c r="L208" s="300"/>
      <c r="M208" s="14"/>
      <c r="N208" s="11"/>
      <c r="O208" s="11"/>
      <c r="P208" s="159" t="s">
        <v>292</v>
      </c>
    </row>
    <row r="209" spans="1:16" ht="14.45" hidden="1" customHeight="1" x14ac:dyDescent="0.2">
      <c r="A209" s="158" t="s">
        <v>2</v>
      </c>
      <c r="B209" s="158" t="s">
        <v>2</v>
      </c>
      <c r="C209" s="158" t="s">
        <v>2</v>
      </c>
      <c r="D209" s="158" t="s">
        <v>2</v>
      </c>
      <c r="E209" s="158" t="s">
        <v>2</v>
      </c>
      <c r="F209" s="156" t="str">
        <f t="shared" si="3"/>
        <v>X</v>
      </c>
      <c r="G209" s="147" t="s">
        <v>1101</v>
      </c>
      <c r="H209" s="297" t="s">
        <v>900</v>
      </c>
      <c r="I209" s="299"/>
      <c r="J209" s="299"/>
      <c r="K209" s="299"/>
      <c r="L209" s="300"/>
      <c r="M209" s="14"/>
      <c r="N209" s="11"/>
      <c r="O209" s="11"/>
      <c r="P209" s="159" t="s">
        <v>292</v>
      </c>
    </row>
    <row r="210" spans="1:16" ht="15" hidden="1" x14ac:dyDescent="0.2">
      <c r="A210" s="158" t="s">
        <v>2</v>
      </c>
      <c r="B210" s="158" t="s">
        <v>2</v>
      </c>
      <c r="C210" s="158" t="s">
        <v>2</v>
      </c>
      <c r="D210" s="158" t="s">
        <v>2</v>
      </c>
      <c r="E210" s="158" t="s">
        <v>2</v>
      </c>
      <c r="F210" s="156" t="str">
        <f t="shared" si="3"/>
        <v>X</v>
      </c>
      <c r="G210" s="147" t="s">
        <v>1115</v>
      </c>
      <c r="H210" s="297" t="s">
        <v>862</v>
      </c>
      <c r="I210" s="299"/>
      <c r="J210" s="299"/>
      <c r="K210" s="299"/>
      <c r="L210" s="300"/>
      <c r="M210" s="14"/>
      <c r="N210" s="11"/>
      <c r="O210" s="11"/>
      <c r="P210" s="159" t="s">
        <v>292</v>
      </c>
    </row>
    <row r="211" spans="1:16" ht="14.45" hidden="1" customHeight="1" x14ac:dyDescent="0.2">
      <c r="A211" s="158" t="s">
        <v>2</v>
      </c>
      <c r="B211" s="158" t="s">
        <v>2</v>
      </c>
      <c r="C211" s="158" t="s">
        <v>2</v>
      </c>
      <c r="D211" s="158" t="s">
        <v>2</v>
      </c>
      <c r="E211" s="158" t="s">
        <v>2</v>
      </c>
      <c r="F211" s="156" t="str">
        <f t="shared" si="3"/>
        <v>X</v>
      </c>
      <c r="G211" s="147" t="s">
        <v>1200</v>
      </c>
      <c r="H211" s="297" t="s">
        <v>863</v>
      </c>
      <c r="I211" s="299"/>
      <c r="J211" s="299"/>
      <c r="K211" s="299"/>
      <c r="L211" s="300"/>
      <c r="M211" s="14"/>
      <c r="N211" s="11"/>
      <c r="O211" s="11"/>
      <c r="P211" s="159" t="s">
        <v>292</v>
      </c>
    </row>
    <row r="212" spans="1:16" ht="15" hidden="1" x14ac:dyDescent="0.2">
      <c r="A212" s="158" t="s">
        <v>2</v>
      </c>
      <c r="B212" s="158" t="s">
        <v>2</v>
      </c>
      <c r="C212" s="158" t="s">
        <v>2</v>
      </c>
      <c r="D212" s="158" t="s">
        <v>2</v>
      </c>
      <c r="E212" s="158" t="s">
        <v>2</v>
      </c>
      <c r="F212" s="156" t="str">
        <f t="shared" si="3"/>
        <v>X</v>
      </c>
      <c r="G212" s="147" t="s">
        <v>1201</v>
      </c>
      <c r="H212" s="297" t="s">
        <v>864</v>
      </c>
      <c r="I212" s="299"/>
      <c r="J212" s="299"/>
      <c r="K212" s="299"/>
      <c r="L212" s="300"/>
      <c r="M212" s="14"/>
      <c r="N212" s="11"/>
      <c r="O212" s="11"/>
      <c r="P212" s="159" t="s">
        <v>292</v>
      </c>
    </row>
    <row r="213" spans="1:16" ht="15" hidden="1" x14ac:dyDescent="0.2">
      <c r="A213" s="158" t="s">
        <v>2</v>
      </c>
      <c r="B213" s="158" t="s">
        <v>2</v>
      </c>
      <c r="C213" s="158" t="s">
        <v>2</v>
      </c>
      <c r="D213" s="158" t="s">
        <v>2</v>
      </c>
      <c r="E213" s="158" t="s">
        <v>2</v>
      </c>
      <c r="F213" s="156" t="str">
        <f t="shared" si="3"/>
        <v>X</v>
      </c>
      <c r="G213" s="147" t="s">
        <v>1230</v>
      </c>
      <c r="H213" s="297" t="s">
        <v>1096</v>
      </c>
      <c r="I213" s="299"/>
      <c r="J213" s="299"/>
      <c r="K213" s="299"/>
      <c r="L213" s="300"/>
      <c r="M213" s="14"/>
      <c r="N213" s="11"/>
      <c r="O213" s="11"/>
      <c r="P213" s="159" t="s">
        <v>292</v>
      </c>
    </row>
    <row r="214" spans="1:16" ht="71.25" hidden="1" x14ac:dyDescent="0.2">
      <c r="A214" s="158" t="s">
        <v>2</v>
      </c>
      <c r="B214" s="158" t="s">
        <v>2</v>
      </c>
      <c r="C214" s="158" t="s">
        <v>2</v>
      </c>
      <c r="D214" s="158" t="s">
        <v>2</v>
      </c>
      <c r="E214" s="158" t="s">
        <v>2</v>
      </c>
      <c r="F214" s="156" t="str">
        <f t="shared" si="3"/>
        <v>X</v>
      </c>
      <c r="G214" s="147" t="s">
        <v>1272</v>
      </c>
      <c r="H214" s="297" t="s">
        <v>1273</v>
      </c>
      <c r="I214" s="299"/>
      <c r="J214" s="299"/>
      <c r="K214" s="299"/>
      <c r="L214" s="300"/>
      <c r="M214" s="14" t="s">
        <v>1274</v>
      </c>
      <c r="N214" s="11"/>
      <c r="O214" s="11"/>
      <c r="P214" s="159" t="s">
        <v>292</v>
      </c>
    </row>
    <row r="215" spans="1:16" ht="23.25" hidden="1" x14ac:dyDescent="0.2">
      <c r="A215" s="158" t="s">
        <v>2</v>
      </c>
      <c r="B215" s="158" t="s">
        <v>2</v>
      </c>
      <c r="C215" s="158" t="s">
        <v>2</v>
      </c>
      <c r="D215" s="158" t="s">
        <v>2</v>
      </c>
      <c r="E215" s="158" t="s">
        <v>2</v>
      </c>
      <c r="F215" s="160" t="str">
        <f t="shared" si="3"/>
        <v>X</v>
      </c>
      <c r="G215" s="148" t="s">
        <v>732</v>
      </c>
      <c r="H215" s="217" t="s">
        <v>169</v>
      </c>
      <c r="I215" s="218"/>
      <c r="J215" s="218"/>
      <c r="K215" s="218"/>
      <c r="L215" s="219"/>
      <c r="M215" s="9"/>
      <c r="N215" s="13"/>
      <c r="O215" s="13"/>
      <c r="P215" s="161" t="s">
        <v>279</v>
      </c>
    </row>
    <row r="216" spans="1:16" ht="28.5" hidden="1" x14ac:dyDescent="0.2">
      <c r="A216" s="158" t="s">
        <v>2</v>
      </c>
      <c r="B216" s="158" t="s">
        <v>2</v>
      </c>
      <c r="C216" s="158" t="s">
        <v>2</v>
      </c>
      <c r="D216" s="158" t="s">
        <v>2</v>
      </c>
      <c r="E216" s="158" t="s">
        <v>2</v>
      </c>
      <c r="F216" s="156" t="str">
        <f t="shared" si="3"/>
        <v>X</v>
      </c>
      <c r="G216" s="147" t="s">
        <v>170</v>
      </c>
      <c r="H216" s="301" t="s">
        <v>336</v>
      </c>
      <c r="I216" s="302"/>
      <c r="J216" s="302"/>
      <c r="K216" s="302"/>
      <c r="L216" s="303"/>
      <c r="M216" s="10" t="s">
        <v>86</v>
      </c>
      <c r="N216" s="11" t="s">
        <v>171</v>
      </c>
      <c r="O216" s="11" t="s">
        <v>172</v>
      </c>
      <c r="P216" s="159" t="s">
        <v>279</v>
      </c>
    </row>
    <row r="217" spans="1:16" hidden="1" x14ac:dyDescent="0.2">
      <c r="A217" s="158" t="s">
        <v>2</v>
      </c>
      <c r="B217" s="158" t="s">
        <v>2</v>
      </c>
      <c r="C217" s="158" t="s">
        <v>807</v>
      </c>
      <c r="D217" s="158" t="s">
        <v>2</v>
      </c>
      <c r="E217" s="158" t="s">
        <v>2</v>
      </c>
      <c r="F217" s="156" t="str">
        <f t="shared" si="3"/>
        <v>X</v>
      </c>
      <c r="G217" s="147" t="s">
        <v>173</v>
      </c>
      <c r="H217" s="333" t="s">
        <v>174</v>
      </c>
      <c r="I217" s="258"/>
      <c r="J217" s="258"/>
      <c r="K217" s="258"/>
      <c r="L217" s="259"/>
      <c r="M217" s="10"/>
      <c r="N217" s="11"/>
      <c r="O217" s="11"/>
      <c r="P217" s="159" t="s">
        <v>279</v>
      </c>
    </row>
    <row r="218" spans="1:16" ht="42.75" hidden="1" x14ac:dyDescent="0.2">
      <c r="A218" s="158" t="s">
        <v>2</v>
      </c>
      <c r="B218" s="158" t="s">
        <v>2</v>
      </c>
      <c r="C218" s="158" t="s">
        <v>807</v>
      </c>
      <c r="D218" s="158" t="s">
        <v>2</v>
      </c>
      <c r="E218" s="158" t="s">
        <v>2</v>
      </c>
      <c r="F218" s="156" t="str">
        <f t="shared" si="3"/>
        <v>X</v>
      </c>
      <c r="G218" s="147" t="s">
        <v>175</v>
      </c>
      <c r="H218" s="257" t="s">
        <v>337</v>
      </c>
      <c r="I218" s="258"/>
      <c r="J218" s="258"/>
      <c r="K218" s="258"/>
      <c r="L218" s="259"/>
      <c r="M218" s="10" t="s">
        <v>331</v>
      </c>
      <c r="N218" s="11" t="s">
        <v>176</v>
      </c>
      <c r="O218" s="11" t="s">
        <v>177</v>
      </c>
      <c r="P218" s="159" t="s">
        <v>279</v>
      </c>
    </row>
    <row r="219" spans="1:16" ht="28.5" hidden="1" x14ac:dyDescent="0.2">
      <c r="A219" s="158" t="s">
        <v>2</v>
      </c>
      <c r="B219" s="158" t="s">
        <v>2</v>
      </c>
      <c r="C219" s="158" t="s">
        <v>807</v>
      </c>
      <c r="D219" s="158" t="s">
        <v>2</v>
      </c>
      <c r="E219" s="158" t="s">
        <v>3</v>
      </c>
      <c r="F219" s="156" t="str">
        <f t="shared" si="3"/>
        <v>X</v>
      </c>
      <c r="G219" s="147" t="s">
        <v>178</v>
      </c>
      <c r="H219" s="257" t="s">
        <v>338</v>
      </c>
      <c r="I219" s="258"/>
      <c r="J219" s="258"/>
      <c r="K219" s="258"/>
      <c r="L219" s="259"/>
      <c r="M219" s="10" t="s">
        <v>330</v>
      </c>
      <c r="N219" s="11" t="s">
        <v>179</v>
      </c>
      <c r="O219" s="11" t="s">
        <v>180</v>
      </c>
      <c r="P219" s="159" t="s">
        <v>279</v>
      </c>
    </row>
    <row r="220" spans="1:16" ht="85.5" hidden="1" x14ac:dyDescent="0.2">
      <c r="A220" s="158" t="s">
        <v>2</v>
      </c>
      <c r="B220" s="158" t="s">
        <v>2</v>
      </c>
      <c r="C220" s="158" t="s">
        <v>807</v>
      </c>
      <c r="D220" s="158" t="s">
        <v>2</v>
      </c>
      <c r="E220" s="158" t="s">
        <v>3</v>
      </c>
      <c r="F220" s="156" t="str">
        <f t="shared" si="3"/>
        <v>X</v>
      </c>
      <c r="G220" s="147" t="s">
        <v>181</v>
      </c>
      <c r="H220" s="257" t="s">
        <v>339</v>
      </c>
      <c r="I220" s="258"/>
      <c r="J220" s="258"/>
      <c r="K220" s="258"/>
      <c r="L220" s="259"/>
      <c r="M220" s="10" t="s">
        <v>478</v>
      </c>
      <c r="N220" s="11" t="s">
        <v>182</v>
      </c>
      <c r="O220" s="12" t="s">
        <v>183</v>
      </c>
      <c r="P220" s="159" t="s">
        <v>279</v>
      </c>
    </row>
    <row r="221" spans="1:16" ht="71.25" hidden="1" x14ac:dyDescent="0.2">
      <c r="A221" s="158" t="s">
        <v>2</v>
      </c>
      <c r="B221" s="158" t="s">
        <v>2</v>
      </c>
      <c r="C221" s="158" t="s">
        <v>807</v>
      </c>
      <c r="D221" s="158" t="s">
        <v>3</v>
      </c>
      <c r="E221" s="158" t="s">
        <v>2</v>
      </c>
      <c r="F221" s="156" t="str">
        <f t="shared" si="3"/>
        <v>X</v>
      </c>
      <c r="G221" s="147" t="s">
        <v>184</v>
      </c>
      <c r="H221" s="257" t="s">
        <v>340</v>
      </c>
      <c r="I221" s="258"/>
      <c r="J221" s="258"/>
      <c r="K221" s="258"/>
      <c r="L221" s="259"/>
      <c r="M221" s="10" t="s">
        <v>332</v>
      </c>
      <c r="N221" s="11" t="s">
        <v>185</v>
      </c>
      <c r="O221" s="12" t="s">
        <v>186</v>
      </c>
      <c r="P221" s="159" t="s">
        <v>279</v>
      </c>
    </row>
    <row r="222" spans="1:16" ht="71.25" hidden="1" x14ac:dyDescent="0.2">
      <c r="A222" s="158" t="s">
        <v>2</v>
      </c>
      <c r="B222" s="158" t="s">
        <v>2</v>
      </c>
      <c r="C222" s="158" t="s">
        <v>807</v>
      </c>
      <c r="D222" s="158" t="s">
        <v>2</v>
      </c>
      <c r="E222" s="158" t="s">
        <v>3</v>
      </c>
      <c r="F222" s="156" t="str">
        <f t="shared" si="3"/>
        <v>X</v>
      </c>
      <c r="G222" s="147" t="s">
        <v>187</v>
      </c>
      <c r="H222" s="257" t="s">
        <v>910</v>
      </c>
      <c r="I222" s="258"/>
      <c r="J222" s="258"/>
      <c r="K222" s="258"/>
      <c r="L222" s="259"/>
      <c r="M222" s="10" t="s">
        <v>81</v>
      </c>
      <c r="N222" s="11" t="s">
        <v>188</v>
      </c>
      <c r="O222" s="11" t="s">
        <v>189</v>
      </c>
      <c r="P222" s="159" t="s">
        <v>279</v>
      </c>
    </row>
    <row r="223" spans="1:16" ht="42.75" hidden="1" x14ac:dyDescent="0.2">
      <c r="A223" s="158" t="s">
        <v>2</v>
      </c>
      <c r="B223" s="158" t="s">
        <v>2</v>
      </c>
      <c r="C223" s="158" t="s">
        <v>807</v>
      </c>
      <c r="D223" s="158" t="s">
        <v>2</v>
      </c>
      <c r="E223" s="158" t="s">
        <v>3</v>
      </c>
      <c r="F223" s="156" t="str">
        <f t="shared" si="3"/>
        <v>X</v>
      </c>
      <c r="G223" s="147" t="s">
        <v>190</v>
      </c>
      <c r="H223" s="257" t="s">
        <v>341</v>
      </c>
      <c r="I223" s="258"/>
      <c r="J223" s="258"/>
      <c r="K223" s="258"/>
      <c r="L223" s="259"/>
      <c r="M223" s="10" t="s">
        <v>333</v>
      </c>
      <c r="N223" s="11" t="s">
        <v>92</v>
      </c>
      <c r="O223" s="11" t="s">
        <v>191</v>
      </c>
      <c r="P223" s="159" t="s">
        <v>279</v>
      </c>
    </row>
    <row r="224" spans="1:16" ht="42.75" hidden="1" x14ac:dyDescent="0.2">
      <c r="A224" s="158" t="s">
        <v>2</v>
      </c>
      <c r="B224" s="158" t="s">
        <v>2</v>
      </c>
      <c r="C224" s="158" t="s">
        <v>807</v>
      </c>
      <c r="D224" s="158" t="s">
        <v>72</v>
      </c>
      <c r="E224" s="158" t="s">
        <v>2</v>
      </c>
      <c r="F224" s="156" t="str">
        <f t="shared" si="3"/>
        <v>X</v>
      </c>
      <c r="G224" s="147" t="s">
        <v>192</v>
      </c>
      <c r="H224" s="257" t="s">
        <v>342</v>
      </c>
      <c r="I224" s="258"/>
      <c r="J224" s="258"/>
      <c r="K224" s="258"/>
      <c r="L224" s="259"/>
      <c r="M224" s="10" t="s">
        <v>193</v>
      </c>
      <c r="N224" s="11" t="s">
        <v>194</v>
      </c>
      <c r="O224" s="11" t="s">
        <v>195</v>
      </c>
      <c r="P224" s="159" t="s">
        <v>279</v>
      </c>
    </row>
    <row r="225" spans="1:16" hidden="1" x14ac:dyDescent="0.2">
      <c r="A225" s="158" t="s">
        <v>2</v>
      </c>
      <c r="B225" s="158" t="s">
        <v>2</v>
      </c>
      <c r="C225" s="158" t="s">
        <v>807</v>
      </c>
      <c r="D225" s="158" t="s">
        <v>2</v>
      </c>
      <c r="E225" s="158" t="s">
        <v>2</v>
      </c>
      <c r="F225" s="156" t="str">
        <f t="shared" si="3"/>
        <v>X</v>
      </c>
      <c r="G225" s="147" t="s">
        <v>196</v>
      </c>
      <c r="H225" s="257" t="s">
        <v>343</v>
      </c>
      <c r="I225" s="258"/>
      <c r="J225" s="258"/>
      <c r="K225" s="258"/>
      <c r="L225" s="259"/>
      <c r="M225" s="10" t="s">
        <v>197</v>
      </c>
      <c r="N225" s="11" t="s">
        <v>198</v>
      </c>
      <c r="O225" s="11" t="s">
        <v>198</v>
      </c>
      <c r="P225" s="159" t="s">
        <v>279</v>
      </c>
    </row>
    <row r="226" spans="1:16" ht="28.5" hidden="1" x14ac:dyDescent="0.2">
      <c r="A226" s="158" t="s">
        <v>2</v>
      </c>
      <c r="B226" s="158" t="s">
        <v>2</v>
      </c>
      <c r="C226" s="158" t="s">
        <v>807</v>
      </c>
      <c r="D226" s="158" t="s">
        <v>2</v>
      </c>
      <c r="E226" s="158" t="s">
        <v>2</v>
      </c>
      <c r="F226" s="156" t="str">
        <f t="shared" si="3"/>
        <v>X</v>
      </c>
      <c r="G226" s="147" t="s">
        <v>199</v>
      </c>
      <c r="H226" s="257" t="s">
        <v>344</v>
      </c>
      <c r="I226" s="258"/>
      <c r="J226" s="258"/>
      <c r="K226" s="258"/>
      <c r="L226" s="259"/>
      <c r="M226" s="10" t="s">
        <v>334</v>
      </c>
      <c r="N226" s="11" t="s">
        <v>200</v>
      </c>
      <c r="O226" s="11" t="s">
        <v>200</v>
      </c>
      <c r="P226" s="159" t="s">
        <v>279</v>
      </c>
    </row>
    <row r="227" spans="1:16" ht="28.5" hidden="1" x14ac:dyDescent="0.2">
      <c r="A227" s="158" t="s">
        <v>2</v>
      </c>
      <c r="B227" s="158" t="s">
        <v>2</v>
      </c>
      <c r="C227" s="158" t="s">
        <v>807</v>
      </c>
      <c r="D227" s="158" t="s">
        <v>2</v>
      </c>
      <c r="E227" s="158" t="s">
        <v>2</v>
      </c>
      <c r="F227" s="156" t="str">
        <f t="shared" si="3"/>
        <v>X</v>
      </c>
      <c r="G227" s="147" t="s">
        <v>201</v>
      </c>
      <c r="H227" s="257" t="s">
        <v>345</v>
      </c>
      <c r="I227" s="258"/>
      <c r="J227" s="258"/>
      <c r="K227" s="258"/>
      <c r="L227" s="259"/>
      <c r="M227" s="10" t="s">
        <v>334</v>
      </c>
      <c r="N227" s="11" t="s">
        <v>200</v>
      </c>
      <c r="O227" s="11" t="s">
        <v>200</v>
      </c>
      <c r="P227" s="159" t="s">
        <v>279</v>
      </c>
    </row>
    <row r="228" spans="1:16" ht="142.5" hidden="1" x14ac:dyDescent="0.2">
      <c r="A228" s="158" t="s">
        <v>2</v>
      </c>
      <c r="B228" s="158" t="s">
        <v>2</v>
      </c>
      <c r="C228" s="158" t="s">
        <v>807</v>
      </c>
      <c r="D228" s="158" t="s">
        <v>2</v>
      </c>
      <c r="E228" s="158" t="s">
        <v>2</v>
      </c>
      <c r="F228" s="156" t="str">
        <f t="shared" si="3"/>
        <v>X</v>
      </c>
      <c r="G228" s="147" t="s">
        <v>202</v>
      </c>
      <c r="H228" s="257" t="s">
        <v>346</v>
      </c>
      <c r="I228" s="258"/>
      <c r="J228" s="258"/>
      <c r="K228" s="258"/>
      <c r="L228" s="259"/>
      <c r="M228" s="10" t="s">
        <v>86</v>
      </c>
      <c r="N228" s="11" t="s">
        <v>203</v>
      </c>
      <c r="O228" s="11" t="s">
        <v>204</v>
      </c>
      <c r="P228" s="159" t="s">
        <v>279</v>
      </c>
    </row>
    <row r="229" spans="1:16" ht="142.5" hidden="1" x14ac:dyDescent="0.2">
      <c r="A229" s="158" t="s">
        <v>2</v>
      </c>
      <c r="B229" s="158" t="s">
        <v>2</v>
      </c>
      <c r="C229" s="158" t="s">
        <v>807</v>
      </c>
      <c r="D229" s="158" t="s">
        <v>2</v>
      </c>
      <c r="E229" s="158" t="s">
        <v>2</v>
      </c>
      <c r="F229" s="156" t="str">
        <f t="shared" si="3"/>
        <v>X</v>
      </c>
      <c r="G229" s="147" t="s">
        <v>205</v>
      </c>
      <c r="H229" s="257" t="s">
        <v>347</v>
      </c>
      <c r="I229" s="258"/>
      <c r="J229" s="258"/>
      <c r="K229" s="258"/>
      <c r="L229" s="259"/>
      <c r="M229" s="10" t="s">
        <v>335</v>
      </c>
      <c r="N229" s="11" t="s">
        <v>206</v>
      </c>
      <c r="O229" s="11" t="s">
        <v>206</v>
      </c>
      <c r="P229" s="159" t="s">
        <v>279</v>
      </c>
    </row>
    <row r="230" spans="1:16" ht="28.5" hidden="1" x14ac:dyDescent="0.2">
      <c r="A230" s="158" t="s">
        <v>2</v>
      </c>
      <c r="B230" s="158" t="s">
        <v>2</v>
      </c>
      <c r="C230" s="158" t="s">
        <v>807</v>
      </c>
      <c r="D230" s="158" t="s">
        <v>2</v>
      </c>
      <c r="E230" s="158" t="s">
        <v>2</v>
      </c>
      <c r="F230" s="156" t="str">
        <f t="shared" si="3"/>
        <v>X</v>
      </c>
      <c r="G230" s="147" t="s">
        <v>207</v>
      </c>
      <c r="H230" s="257" t="s">
        <v>348</v>
      </c>
      <c r="I230" s="258"/>
      <c r="J230" s="258"/>
      <c r="K230" s="258"/>
      <c r="L230" s="259"/>
      <c r="M230" s="10" t="s">
        <v>334</v>
      </c>
      <c r="N230" s="11"/>
      <c r="O230" s="11"/>
      <c r="P230" s="159" t="s">
        <v>279</v>
      </c>
    </row>
    <row r="231" spans="1:16" hidden="1" x14ac:dyDescent="0.2">
      <c r="A231" s="158" t="s">
        <v>2</v>
      </c>
      <c r="B231" s="158" t="s">
        <v>2</v>
      </c>
      <c r="C231" s="158" t="s">
        <v>807</v>
      </c>
      <c r="D231" s="158" t="s">
        <v>2</v>
      </c>
      <c r="E231" s="158" t="s">
        <v>2</v>
      </c>
      <c r="F231" s="156" t="str">
        <f t="shared" si="3"/>
        <v>X</v>
      </c>
      <c r="G231" s="150" t="s">
        <v>208</v>
      </c>
      <c r="H231" s="254" t="s">
        <v>209</v>
      </c>
      <c r="I231" s="255"/>
      <c r="J231" s="255"/>
      <c r="K231" s="255"/>
      <c r="L231" s="256"/>
      <c r="M231" s="10" t="s">
        <v>197</v>
      </c>
      <c r="N231" s="11" t="s">
        <v>210</v>
      </c>
      <c r="O231" s="11" t="s">
        <v>210</v>
      </c>
      <c r="P231" s="159" t="s">
        <v>279</v>
      </c>
    </row>
    <row r="232" spans="1:16" hidden="1" x14ac:dyDescent="0.2">
      <c r="A232" s="158" t="s">
        <v>2</v>
      </c>
      <c r="B232" s="158" t="s">
        <v>2</v>
      </c>
      <c r="C232" s="158" t="s">
        <v>807</v>
      </c>
      <c r="D232" s="158" t="s">
        <v>2</v>
      </c>
      <c r="E232" s="158" t="s">
        <v>2</v>
      </c>
      <c r="F232" s="156" t="str">
        <f t="shared" si="3"/>
        <v>X</v>
      </c>
      <c r="G232" s="150" t="s">
        <v>211</v>
      </c>
      <c r="H232" s="254" t="s">
        <v>212</v>
      </c>
      <c r="I232" s="255"/>
      <c r="J232" s="255"/>
      <c r="K232" s="255"/>
      <c r="L232" s="256"/>
      <c r="M232" s="10" t="s">
        <v>197</v>
      </c>
      <c r="N232" s="11" t="s">
        <v>210</v>
      </c>
      <c r="O232" s="11" t="s">
        <v>210</v>
      </c>
      <c r="P232" s="159" t="s">
        <v>279</v>
      </c>
    </row>
    <row r="233" spans="1:16" hidden="1" x14ac:dyDescent="0.2">
      <c r="A233" s="158" t="s">
        <v>2</v>
      </c>
      <c r="B233" s="158" t="s">
        <v>2</v>
      </c>
      <c r="C233" s="158" t="s">
        <v>807</v>
      </c>
      <c r="D233" s="158" t="s">
        <v>2</v>
      </c>
      <c r="E233" s="158" t="s">
        <v>2</v>
      </c>
      <c r="F233" s="156" t="str">
        <f t="shared" si="3"/>
        <v>X</v>
      </c>
      <c r="G233" s="150" t="s">
        <v>213</v>
      </c>
      <c r="H233" s="254" t="s">
        <v>214</v>
      </c>
      <c r="I233" s="255"/>
      <c r="J233" s="255"/>
      <c r="K233" s="255"/>
      <c r="L233" s="256"/>
      <c r="M233" s="10"/>
      <c r="N233" s="11"/>
      <c r="O233" s="11"/>
      <c r="P233" s="159" t="s">
        <v>279</v>
      </c>
    </row>
    <row r="234" spans="1:16" hidden="1" x14ac:dyDescent="0.2">
      <c r="A234" s="158" t="s">
        <v>2</v>
      </c>
      <c r="B234" s="158" t="s">
        <v>2</v>
      </c>
      <c r="C234" s="158" t="s">
        <v>807</v>
      </c>
      <c r="D234" s="158" t="s">
        <v>2</v>
      </c>
      <c r="E234" s="158" t="s">
        <v>2</v>
      </c>
      <c r="F234" s="156" t="str">
        <f t="shared" si="3"/>
        <v>X</v>
      </c>
      <c r="G234" s="150" t="s">
        <v>215</v>
      </c>
      <c r="H234" s="254" t="s">
        <v>216</v>
      </c>
      <c r="I234" s="255"/>
      <c r="J234" s="255"/>
      <c r="K234" s="255"/>
      <c r="L234" s="256"/>
      <c r="M234" s="10" t="s">
        <v>197</v>
      </c>
      <c r="N234" s="11" t="s">
        <v>210</v>
      </c>
      <c r="O234" s="11" t="s">
        <v>210</v>
      </c>
      <c r="P234" s="159" t="s">
        <v>279</v>
      </c>
    </row>
    <row r="235" spans="1:16" hidden="1" x14ac:dyDescent="0.2">
      <c r="A235" s="158" t="s">
        <v>2</v>
      </c>
      <c r="B235" s="158" t="s">
        <v>2</v>
      </c>
      <c r="C235" s="158" t="s">
        <v>807</v>
      </c>
      <c r="D235" s="158" t="s">
        <v>2</v>
      </c>
      <c r="E235" s="158" t="s">
        <v>2</v>
      </c>
      <c r="F235" s="156" t="str">
        <f t="shared" si="3"/>
        <v>X</v>
      </c>
      <c r="G235" s="150" t="s">
        <v>217</v>
      </c>
      <c r="H235" s="254" t="s">
        <v>218</v>
      </c>
      <c r="I235" s="255"/>
      <c r="J235" s="255"/>
      <c r="K235" s="255"/>
      <c r="L235" s="256"/>
      <c r="M235" s="10" t="s">
        <v>197</v>
      </c>
      <c r="N235" s="11" t="s">
        <v>210</v>
      </c>
      <c r="O235" s="11" t="s">
        <v>210</v>
      </c>
      <c r="P235" s="159" t="s">
        <v>279</v>
      </c>
    </row>
    <row r="236" spans="1:16" hidden="1" x14ac:dyDescent="0.2">
      <c r="A236" s="158" t="s">
        <v>2</v>
      </c>
      <c r="B236" s="158" t="s">
        <v>2</v>
      </c>
      <c r="C236" s="158" t="s">
        <v>807</v>
      </c>
      <c r="D236" s="158" t="s">
        <v>2</v>
      </c>
      <c r="E236" s="158" t="s">
        <v>2</v>
      </c>
      <c r="F236" s="156" t="str">
        <f t="shared" si="3"/>
        <v>X</v>
      </c>
      <c r="G236" s="150" t="s">
        <v>219</v>
      </c>
      <c r="H236" s="254" t="s">
        <v>220</v>
      </c>
      <c r="I236" s="255"/>
      <c r="J236" s="255"/>
      <c r="K236" s="255"/>
      <c r="L236" s="256"/>
      <c r="M236" s="10" t="s">
        <v>197</v>
      </c>
      <c r="N236" s="11" t="s">
        <v>210</v>
      </c>
      <c r="O236" s="11" t="s">
        <v>210</v>
      </c>
      <c r="P236" s="159" t="s">
        <v>279</v>
      </c>
    </row>
    <row r="237" spans="1:16" hidden="1" x14ac:dyDescent="0.2">
      <c r="A237" s="158" t="s">
        <v>2</v>
      </c>
      <c r="B237" s="158" t="s">
        <v>2</v>
      </c>
      <c r="C237" s="158" t="s">
        <v>807</v>
      </c>
      <c r="D237" s="158" t="s">
        <v>2</v>
      </c>
      <c r="E237" s="158" t="s">
        <v>2</v>
      </c>
      <c r="F237" s="156" t="str">
        <f t="shared" si="3"/>
        <v>X</v>
      </c>
      <c r="G237" s="150" t="s">
        <v>221</v>
      </c>
      <c r="H237" s="254" t="s">
        <v>222</v>
      </c>
      <c r="I237" s="255"/>
      <c r="J237" s="255"/>
      <c r="K237" s="255"/>
      <c r="L237" s="256"/>
      <c r="M237" s="10" t="s">
        <v>197</v>
      </c>
      <c r="N237" s="11" t="s">
        <v>210</v>
      </c>
      <c r="O237" s="11" t="s">
        <v>210</v>
      </c>
      <c r="P237" s="159" t="s">
        <v>279</v>
      </c>
    </row>
    <row r="238" spans="1:16" hidden="1" x14ac:dyDescent="0.2">
      <c r="A238" s="158" t="s">
        <v>2</v>
      </c>
      <c r="B238" s="158" t="s">
        <v>2</v>
      </c>
      <c r="C238" s="158" t="s">
        <v>807</v>
      </c>
      <c r="D238" s="158" t="s">
        <v>3</v>
      </c>
      <c r="E238" s="158" t="s">
        <v>3</v>
      </c>
      <c r="F238" s="156" t="str">
        <f t="shared" si="3"/>
        <v>X</v>
      </c>
      <c r="G238" s="150" t="s">
        <v>223</v>
      </c>
      <c r="H238" s="254" t="s">
        <v>224</v>
      </c>
      <c r="I238" s="255"/>
      <c r="J238" s="255"/>
      <c r="K238" s="255"/>
      <c r="L238" s="256"/>
      <c r="M238" s="10" t="s">
        <v>197</v>
      </c>
      <c r="N238" s="11" t="s">
        <v>210</v>
      </c>
      <c r="O238" s="11" t="s">
        <v>210</v>
      </c>
      <c r="P238" s="159" t="s">
        <v>279</v>
      </c>
    </row>
    <row r="239" spans="1:16" hidden="1" x14ac:dyDescent="0.2">
      <c r="A239" s="158" t="s">
        <v>2</v>
      </c>
      <c r="B239" s="158" t="s">
        <v>2</v>
      </c>
      <c r="C239" s="158" t="s">
        <v>807</v>
      </c>
      <c r="D239" s="158" t="s">
        <v>2</v>
      </c>
      <c r="E239" s="158" t="s">
        <v>2</v>
      </c>
      <c r="F239" s="156" t="str">
        <f t="shared" si="3"/>
        <v>X</v>
      </c>
      <c r="G239" s="152" t="s">
        <v>225</v>
      </c>
      <c r="H239" s="331" t="s">
        <v>99</v>
      </c>
      <c r="I239" s="255"/>
      <c r="J239" s="255"/>
      <c r="K239" s="255"/>
      <c r="L239" s="256"/>
      <c r="M239" s="10"/>
      <c r="N239" s="11"/>
      <c r="O239" s="11"/>
      <c r="P239" s="159" t="s">
        <v>279</v>
      </c>
    </row>
    <row r="240" spans="1:16" hidden="1" x14ac:dyDescent="0.2">
      <c r="A240" s="158" t="s">
        <v>2</v>
      </c>
      <c r="B240" s="158" t="s">
        <v>2</v>
      </c>
      <c r="C240" s="158" t="s">
        <v>807</v>
      </c>
      <c r="D240" s="158" t="s">
        <v>2</v>
      </c>
      <c r="E240" s="158" t="s">
        <v>2</v>
      </c>
      <c r="F240" s="156" t="str">
        <f t="shared" si="3"/>
        <v>X</v>
      </c>
      <c r="G240" s="150" t="s">
        <v>225</v>
      </c>
      <c r="H240" s="330" t="s">
        <v>226</v>
      </c>
      <c r="I240" s="255"/>
      <c r="J240" s="255"/>
      <c r="K240" s="255"/>
      <c r="L240" s="256"/>
      <c r="M240" s="10" t="s">
        <v>197</v>
      </c>
      <c r="N240" s="11" t="s">
        <v>227</v>
      </c>
      <c r="O240" s="11" t="s">
        <v>227</v>
      </c>
      <c r="P240" s="159" t="s">
        <v>279</v>
      </c>
    </row>
    <row r="241" spans="1:16" hidden="1" x14ac:dyDescent="0.2">
      <c r="A241" s="158" t="s">
        <v>2</v>
      </c>
      <c r="B241" s="158" t="s">
        <v>2</v>
      </c>
      <c r="C241" s="158" t="s">
        <v>807</v>
      </c>
      <c r="D241" s="158" t="s">
        <v>2</v>
      </c>
      <c r="E241" s="158" t="s">
        <v>2</v>
      </c>
      <c r="F241" s="156" t="str">
        <f t="shared" si="3"/>
        <v>X</v>
      </c>
      <c r="G241" s="150" t="s">
        <v>228</v>
      </c>
      <c r="H241" s="254" t="s">
        <v>229</v>
      </c>
      <c r="I241" s="255"/>
      <c r="J241" s="255"/>
      <c r="K241" s="255"/>
      <c r="L241" s="256"/>
      <c r="M241" s="10" t="s">
        <v>197</v>
      </c>
      <c r="N241" s="11" t="s">
        <v>227</v>
      </c>
      <c r="O241" s="11" t="s">
        <v>227</v>
      </c>
      <c r="P241" s="159" t="s">
        <v>279</v>
      </c>
    </row>
    <row r="242" spans="1:16" hidden="1" x14ac:dyDescent="0.2">
      <c r="A242" s="158" t="s">
        <v>2</v>
      </c>
      <c r="B242" s="158" t="s">
        <v>2</v>
      </c>
      <c r="C242" s="158" t="s">
        <v>807</v>
      </c>
      <c r="D242" s="158" t="s">
        <v>2</v>
      </c>
      <c r="E242" s="158" t="s">
        <v>2</v>
      </c>
      <c r="F242" s="156" t="str">
        <f t="shared" si="3"/>
        <v>X</v>
      </c>
      <c r="G242" s="150" t="s">
        <v>230</v>
      </c>
      <c r="H242" s="254" t="s">
        <v>231</v>
      </c>
      <c r="I242" s="255"/>
      <c r="J242" s="255"/>
      <c r="K242" s="255"/>
      <c r="L242" s="256"/>
      <c r="M242" s="10" t="s">
        <v>197</v>
      </c>
      <c r="N242" s="11" t="s">
        <v>227</v>
      </c>
      <c r="O242" s="11" t="s">
        <v>227</v>
      </c>
      <c r="P242" s="159" t="s">
        <v>279</v>
      </c>
    </row>
    <row r="243" spans="1:16" ht="28.5" hidden="1" x14ac:dyDescent="0.2">
      <c r="A243" s="158" t="s">
        <v>2</v>
      </c>
      <c r="B243" s="158" t="s">
        <v>2</v>
      </c>
      <c r="C243" s="158" t="s">
        <v>807</v>
      </c>
      <c r="D243" s="158" t="s">
        <v>2</v>
      </c>
      <c r="E243" s="158" t="s">
        <v>2</v>
      </c>
      <c r="F243" s="156" t="str">
        <f t="shared" si="3"/>
        <v>X</v>
      </c>
      <c r="G243" s="147" t="s">
        <v>232</v>
      </c>
      <c r="H243" s="288" t="s">
        <v>349</v>
      </c>
      <c r="I243" s="255"/>
      <c r="J243" s="255"/>
      <c r="K243" s="255"/>
      <c r="L243" s="256"/>
      <c r="M243" s="10" t="s">
        <v>326</v>
      </c>
      <c r="N243" s="11"/>
      <c r="O243" s="11"/>
      <c r="P243" s="159" t="s">
        <v>279</v>
      </c>
    </row>
    <row r="244" spans="1:16" ht="28.5" hidden="1" x14ac:dyDescent="0.2">
      <c r="A244" s="158" t="s">
        <v>2</v>
      </c>
      <c r="B244" s="158" t="s">
        <v>2</v>
      </c>
      <c r="C244" s="158" t="s">
        <v>807</v>
      </c>
      <c r="D244" s="158" t="s">
        <v>2</v>
      </c>
      <c r="E244" s="158" t="s">
        <v>2</v>
      </c>
      <c r="F244" s="156" t="str">
        <f t="shared" si="3"/>
        <v>X</v>
      </c>
      <c r="G244" s="150" t="s">
        <v>233</v>
      </c>
      <c r="H244" s="254" t="s">
        <v>234</v>
      </c>
      <c r="I244" s="255"/>
      <c r="J244" s="255"/>
      <c r="K244" s="255"/>
      <c r="L244" s="256"/>
      <c r="M244" s="10" t="s">
        <v>326</v>
      </c>
      <c r="N244" s="11"/>
      <c r="O244" s="11"/>
      <c r="P244" s="159" t="s">
        <v>279</v>
      </c>
    </row>
    <row r="245" spans="1:16" hidden="1" x14ac:dyDescent="0.2">
      <c r="A245" s="158" t="s">
        <v>2</v>
      </c>
      <c r="B245" s="158" t="s">
        <v>2</v>
      </c>
      <c r="C245" s="158" t="s">
        <v>807</v>
      </c>
      <c r="D245" s="158" t="s">
        <v>2</v>
      </c>
      <c r="E245" s="158" t="s">
        <v>2</v>
      </c>
      <c r="F245" s="156" t="str">
        <f t="shared" si="3"/>
        <v>X</v>
      </c>
      <c r="G245" s="150" t="s">
        <v>235</v>
      </c>
      <c r="H245" s="254" t="s">
        <v>236</v>
      </c>
      <c r="I245" s="255"/>
      <c r="J245" s="255"/>
      <c r="K245" s="255"/>
      <c r="L245" s="256"/>
      <c r="M245" s="10"/>
      <c r="N245" s="11"/>
      <c r="O245" s="11"/>
      <c r="P245" s="159" t="s">
        <v>279</v>
      </c>
    </row>
    <row r="246" spans="1:16" hidden="1" x14ac:dyDescent="0.2">
      <c r="A246" s="158" t="s">
        <v>2</v>
      </c>
      <c r="B246" s="158" t="s">
        <v>2</v>
      </c>
      <c r="C246" s="158" t="s">
        <v>807</v>
      </c>
      <c r="D246" s="158" t="s">
        <v>2</v>
      </c>
      <c r="E246" s="158" t="s">
        <v>2</v>
      </c>
      <c r="F246" s="156" t="str">
        <f t="shared" si="3"/>
        <v>X</v>
      </c>
      <c r="G246" s="150" t="s">
        <v>237</v>
      </c>
      <c r="H246" s="254" t="s">
        <v>238</v>
      </c>
      <c r="I246" s="255"/>
      <c r="J246" s="255"/>
      <c r="K246" s="255"/>
      <c r="L246" s="256"/>
      <c r="M246" s="10"/>
      <c r="N246" s="11"/>
      <c r="O246" s="11"/>
      <c r="P246" s="159" t="s">
        <v>279</v>
      </c>
    </row>
    <row r="247" spans="1:16" hidden="1" x14ac:dyDescent="0.2">
      <c r="A247" s="158" t="s">
        <v>2</v>
      </c>
      <c r="B247" s="158" t="s">
        <v>2</v>
      </c>
      <c r="C247" s="158" t="s">
        <v>807</v>
      </c>
      <c r="D247" s="158" t="s">
        <v>2</v>
      </c>
      <c r="E247" s="158" t="s">
        <v>2</v>
      </c>
      <c r="F247" s="156" t="str">
        <f t="shared" si="3"/>
        <v>X</v>
      </c>
      <c r="G247" s="150" t="s">
        <v>239</v>
      </c>
      <c r="H247" s="254" t="s">
        <v>240</v>
      </c>
      <c r="I247" s="255"/>
      <c r="J247" s="255"/>
      <c r="K247" s="255"/>
      <c r="L247" s="256"/>
      <c r="M247" s="10"/>
      <c r="N247" s="11"/>
      <c r="O247" s="11"/>
      <c r="P247" s="159" t="s">
        <v>279</v>
      </c>
    </row>
    <row r="248" spans="1:16" hidden="1" x14ac:dyDescent="0.2">
      <c r="A248" s="158" t="s">
        <v>2</v>
      </c>
      <c r="B248" s="158" t="s">
        <v>2</v>
      </c>
      <c r="C248" s="158" t="s">
        <v>807</v>
      </c>
      <c r="D248" s="158" t="s">
        <v>2</v>
      </c>
      <c r="E248" s="158" t="s">
        <v>2</v>
      </c>
      <c r="F248" s="156" t="str">
        <f t="shared" si="3"/>
        <v>X</v>
      </c>
      <c r="G248" s="150" t="s">
        <v>241</v>
      </c>
      <c r="H248" s="254" t="s">
        <v>242</v>
      </c>
      <c r="I248" s="255"/>
      <c r="J248" s="255"/>
      <c r="K248" s="255"/>
      <c r="L248" s="256"/>
      <c r="M248" s="10"/>
      <c r="N248" s="11"/>
      <c r="O248" s="11"/>
      <c r="P248" s="159" t="s">
        <v>279</v>
      </c>
    </row>
    <row r="249" spans="1:16" hidden="1" x14ac:dyDescent="0.2">
      <c r="A249" s="158" t="s">
        <v>2</v>
      </c>
      <c r="B249" s="158" t="s">
        <v>2</v>
      </c>
      <c r="C249" s="158" t="s">
        <v>807</v>
      </c>
      <c r="D249" s="158" t="s">
        <v>2</v>
      </c>
      <c r="E249" s="158" t="s">
        <v>2</v>
      </c>
      <c r="F249" s="156" t="str">
        <f t="shared" si="3"/>
        <v>X</v>
      </c>
      <c r="G249" s="150" t="s">
        <v>243</v>
      </c>
      <c r="H249" s="254" t="s">
        <v>244</v>
      </c>
      <c r="I249" s="255"/>
      <c r="J249" s="255"/>
      <c r="K249" s="255"/>
      <c r="L249" s="256"/>
      <c r="M249" s="10" t="s">
        <v>99</v>
      </c>
      <c r="N249" s="11" t="s">
        <v>245</v>
      </c>
      <c r="O249" s="11" t="s">
        <v>245</v>
      </c>
      <c r="P249" s="159" t="s">
        <v>279</v>
      </c>
    </row>
    <row r="250" spans="1:16" hidden="1" x14ac:dyDescent="0.2">
      <c r="A250" s="158" t="s">
        <v>2</v>
      </c>
      <c r="B250" s="158" t="s">
        <v>2</v>
      </c>
      <c r="C250" s="158" t="s">
        <v>807</v>
      </c>
      <c r="D250" s="158" t="s">
        <v>2</v>
      </c>
      <c r="E250" s="158" t="s">
        <v>2</v>
      </c>
      <c r="F250" s="156" t="str">
        <f t="shared" si="3"/>
        <v>X</v>
      </c>
      <c r="G250" s="152" t="s">
        <v>246</v>
      </c>
      <c r="H250" s="288" t="s">
        <v>369</v>
      </c>
      <c r="I250" s="255"/>
      <c r="J250" s="255"/>
      <c r="K250" s="255"/>
      <c r="L250" s="256"/>
      <c r="M250" s="10"/>
      <c r="N250" s="11"/>
      <c r="O250" s="11"/>
      <c r="P250" s="159" t="s">
        <v>279</v>
      </c>
    </row>
    <row r="251" spans="1:16" ht="28.5" hidden="1" x14ac:dyDescent="0.2">
      <c r="A251" s="158" t="s">
        <v>2</v>
      </c>
      <c r="B251" s="158" t="s">
        <v>2</v>
      </c>
      <c r="C251" s="158" t="s">
        <v>807</v>
      </c>
      <c r="D251" s="158" t="s">
        <v>2</v>
      </c>
      <c r="E251" s="158" t="s">
        <v>2</v>
      </c>
      <c r="F251" s="156" t="str">
        <f t="shared" si="3"/>
        <v>X</v>
      </c>
      <c r="G251" s="150" t="s">
        <v>246</v>
      </c>
      <c r="H251" s="330" t="s">
        <v>247</v>
      </c>
      <c r="I251" s="255"/>
      <c r="J251" s="255"/>
      <c r="K251" s="255"/>
      <c r="L251" s="256"/>
      <c r="M251" s="10" t="s">
        <v>326</v>
      </c>
      <c r="N251" s="11"/>
      <c r="O251" s="11"/>
      <c r="P251" s="159" t="s">
        <v>279</v>
      </c>
    </row>
    <row r="252" spans="1:16" hidden="1" x14ac:dyDescent="0.2">
      <c r="A252" s="158" t="s">
        <v>2</v>
      </c>
      <c r="B252" s="158" t="s">
        <v>2</v>
      </c>
      <c r="C252" s="158" t="s">
        <v>807</v>
      </c>
      <c r="D252" s="158" t="s">
        <v>2</v>
      </c>
      <c r="E252" s="158" t="s">
        <v>2</v>
      </c>
      <c r="F252" s="156" t="str">
        <f t="shared" si="3"/>
        <v>X</v>
      </c>
      <c r="G252" s="150" t="s">
        <v>248</v>
      </c>
      <c r="H252" s="254" t="s">
        <v>249</v>
      </c>
      <c r="I252" s="255"/>
      <c r="J252" s="255"/>
      <c r="K252" s="255"/>
      <c r="L252" s="256"/>
      <c r="M252" s="10"/>
      <c r="N252" s="11"/>
      <c r="O252" s="11"/>
      <c r="P252" s="159" t="s">
        <v>279</v>
      </c>
    </row>
    <row r="253" spans="1:16" hidden="1" x14ac:dyDescent="0.2">
      <c r="A253" s="158" t="s">
        <v>2</v>
      </c>
      <c r="B253" s="158" t="s">
        <v>2</v>
      </c>
      <c r="C253" s="158" t="s">
        <v>807</v>
      </c>
      <c r="D253" s="158" t="s">
        <v>2</v>
      </c>
      <c r="E253" s="158" t="s">
        <v>2</v>
      </c>
      <c r="F253" s="156" t="str">
        <f t="shared" si="3"/>
        <v>X</v>
      </c>
      <c r="G253" s="150" t="s">
        <v>250</v>
      </c>
      <c r="H253" s="254" t="s">
        <v>251</v>
      </c>
      <c r="I253" s="255"/>
      <c r="J253" s="255"/>
      <c r="K253" s="255"/>
      <c r="L253" s="256"/>
      <c r="M253" s="10"/>
      <c r="N253" s="11"/>
      <c r="O253" s="11"/>
      <c r="P253" s="159" t="s">
        <v>279</v>
      </c>
    </row>
    <row r="254" spans="1:16" hidden="1" x14ac:dyDescent="0.2">
      <c r="A254" s="158" t="s">
        <v>807</v>
      </c>
      <c r="B254" s="158" t="s">
        <v>807</v>
      </c>
      <c r="C254" s="158" t="s">
        <v>2</v>
      </c>
      <c r="D254" s="158" t="s">
        <v>807</v>
      </c>
      <c r="E254" s="158" t="s">
        <v>807</v>
      </c>
      <c r="F254" s="156" t="str">
        <f t="shared" si="3"/>
        <v>X</v>
      </c>
      <c r="G254" s="147" t="s">
        <v>173</v>
      </c>
      <c r="H254" s="333" t="s">
        <v>726</v>
      </c>
      <c r="I254" s="258"/>
      <c r="J254" s="258"/>
      <c r="K254" s="258"/>
      <c r="L254" s="259"/>
      <c r="M254" s="10"/>
      <c r="N254" s="11"/>
      <c r="O254" s="11"/>
      <c r="P254" s="159" t="s">
        <v>279</v>
      </c>
    </row>
    <row r="255" spans="1:16" hidden="1" x14ac:dyDescent="0.2">
      <c r="A255" s="158" t="s">
        <v>807</v>
      </c>
      <c r="B255" s="158" t="s">
        <v>807</v>
      </c>
      <c r="C255" s="158" t="s">
        <v>2</v>
      </c>
      <c r="D255" s="158" t="s">
        <v>807</v>
      </c>
      <c r="E255" s="158" t="s">
        <v>807</v>
      </c>
      <c r="F255" s="156" t="str">
        <f t="shared" si="3"/>
        <v>X</v>
      </c>
      <c r="G255" s="147" t="s">
        <v>175</v>
      </c>
      <c r="H255" s="263" t="s">
        <v>727</v>
      </c>
      <c r="I255" s="264"/>
      <c r="J255" s="264"/>
      <c r="K255" s="264"/>
      <c r="L255" s="265"/>
      <c r="M255" s="10"/>
      <c r="N255" s="11"/>
      <c r="O255" s="11"/>
      <c r="P255" s="159" t="s">
        <v>279</v>
      </c>
    </row>
    <row r="256" spans="1:16" hidden="1" x14ac:dyDescent="0.2">
      <c r="A256" s="158" t="s">
        <v>807</v>
      </c>
      <c r="B256" s="158" t="s">
        <v>807</v>
      </c>
      <c r="C256" s="158" t="s">
        <v>2</v>
      </c>
      <c r="D256" s="158" t="s">
        <v>807</v>
      </c>
      <c r="E256" s="158" t="s">
        <v>807</v>
      </c>
      <c r="F256" s="156" t="str">
        <f t="shared" si="3"/>
        <v>X</v>
      </c>
      <c r="G256" s="150" t="s">
        <v>747</v>
      </c>
      <c r="H256" s="278" t="s">
        <v>753</v>
      </c>
      <c r="I256" s="279"/>
      <c r="J256" s="279"/>
      <c r="K256" s="279"/>
      <c r="L256" s="280"/>
      <c r="M256" s="10"/>
      <c r="N256" s="11"/>
      <c r="O256" s="11"/>
      <c r="P256" s="159" t="s">
        <v>279</v>
      </c>
    </row>
    <row r="257" spans="1:16" hidden="1" x14ac:dyDescent="0.2">
      <c r="A257" s="158" t="s">
        <v>807</v>
      </c>
      <c r="B257" s="158" t="s">
        <v>807</v>
      </c>
      <c r="C257" s="158" t="s">
        <v>2</v>
      </c>
      <c r="D257" s="158" t="s">
        <v>807</v>
      </c>
      <c r="E257" s="158" t="s">
        <v>807</v>
      </c>
      <c r="F257" s="156" t="str">
        <f t="shared" si="3"/>
        <v>X</v>
      </c>
      <c r="G257" s="150" t="s">
        <v>748</v>
      </c>
      <c r="H257" s="278" t="s">
        <v>754</v>
      </c>
      <c r="I257" s="279"/>
      <c r="J257" s="279"/>
      <c r="K257" s="279"/>
      <c r="L257" s="280"/>
      <c r="M257" s="10"/>
      <c r="N257" s="11"/>
      <c r="O257" s="11"/>
      <c r="P257" s="159" t="s">
        <v>279</v>
      </c>
    </row>
    <row r="258" spans="1:16" hidden="1" x14ac:dyDescent="0.2">
      <c r="A258" s="158" t="s">
        <v>807</v>
      </c>
      <c r="B258" s="158" t="s">
        <v>807</v>
      </c>
      <c r="C258" s="158" t="s">
        <v>2</v>
      </c>
      <c r="D258" s="158" t="s">
        <v>807</v>
      </c>
      <c r="E258" s="158" t="s">
        <v>807</v>
      </c>
      <c r="F258" s="156" t="str">
        <f t="shared" si="3"/>
        <v>X</v>
      </c>
      <c r="G258" s="150" t="s">
        <v>749</v>
      </c>
      <c r="H258" s="278" t="s">
        <v>755</v>
      </c>
      <c r="I258" s="279"/>
      <c r="J258" s="279"/>
      <c r="K258" s="279"/>
      <c r="L258" s="280"/>
      <c r="M258" s="10"/>
      <c r="N258" s="11"/>
      <c r="O258" s="11"/>
      <c r="P258" s="159" t="s">
        <v>279</v>
      </c>
    </row>
    <row r="259" spans="1:16" ht="28.5" hidden="1" x14ac:dyDescent="0.2">
      <c r="A259" s="158" t="s">
        <v>807</v>
      </c>
      <c r="B259" s="158" t="s">
        <v>807</v>
      </c>
      <c r="C259" s="158" t="s">
        <v>2</v>
      </c>
      <c r="D259" s="158" t="s">
        <v>807</v>
      </c>
      <c r="E259" s="158" t="s">
        <v>807</v>
      </c>
      <c r="F259" s="156" t="str">
        <f t="shared" si="3"/>
        <v>X</v>
      </c>
      <c r="G259" s="150" t="s">
        <v>750</v>
      </c>
      <c r="H259" s="278" t="s">
        <v>756</v>
      </c>
      <c r="I259" s="279"/>
      <c r="J259" s="279"/>
      <c r="K259" s="279"/>
      <c r="L259" s="280"/>
      <c r="M259" s="10" t="s">
        <v>326</v>
      </c>
      <c r="N259" s="11"/>
      <c r="O259" s="11"/>
      <c r="P259" s="159" t="s">
        <v>279</v>
      </c>
    </row>
    <row r="260" spans="1:16" hidden="1" x14ac:dyDescent="0.2">
      <c r="A260" s="158" t="s">
        <v>807</v>
      </c>
      <c r="B260" s="158" t="s">
        <v>807</v>
      </c>
      <c r="C260" s="158" t="s">
        <v>2</v>
      </c>
      <c r="D260" s="158" t="s">
        <v>807</v>
      </c>
      <c r="E260" s="158" t="s">
        <v>807</v>
      </c>
      <c r="F260" s="156" t="str">
        <f t="shared" si="3"/>
        <v>X</v>
      </c>
      <c r="G260" s="150" t="s">
        <v>751</v>
      </c>
      <c r="H260" s="278" t="s">
        <v>757</v>
      </c>
      <c r="I260" s="279"/>
      <c r="J260" s="279"/>
      <c r="K260" s="279"/>
      <c r="L260" s="280"/>
      <c r="M260" s="10"/>
      <c r="N260" s="11"/>
      <c r="O260" s="11"/>
      <c r="P260" s="159" t="s">
        <v>279</v>
      </c>
    </row>
    <row r="261" spans="1:16" ht="28.5" hidden="1" x14ac:dyDescent="0.2">
      <c r="A261" s="158" t="s">
        <v>807</v>
      </c>
      <c r="B261" s="158" t="s">
        <v>807</v>
      </c>
      <c r="C261" s="158" t="s">
        <v>2</v>
      </c>
      <c r="D261" s="158" t="s">
        <v>807</v>
      </c>
      <c r="E261" s="158" t="s">
        <v>807</v>
      </c>
      <c r="F261" s="156" t="str">
        <f t="shared" ref="F261:F324" si="4">IF(AND(Ver=P261,OR(AND(VIR,OR(AND(M,A261="M"),AND(O,A261="O"),AND(N,A261="N"),AND(I,A261="I"))),AND(MMS,OR(AND(M,B261="M"),AND(O,B261="O"),AND(N,B261="N"),AND(I,B261="I"))),AND(TMR,OR(AND(M,C261="M"),AND(O,C261="O"),AND(N,C261="N"),AND(I,C261="I"))),AND(THZ,OR(AND(M,D261="M"),AND(O,D261="O"),AND(N,D261="N"),AND(I,D261="I"))),AND(THZR,OR(AND(M,E261="M"),AND(O,E261="O"),AND(N,E261="N"),AND(I,E261="I"))))),"√","X")</f>
        <v>X</v>
      </c>
      <c r="G261" s="150" t="s">
        <v>752</v>
      </c>
      <c r="H261" s="278" t="s">
        <v>758</v>
      </c>
      <c r="I261" s="279"/>
      <c r="J261" s="279"/>
      <c r="K261" s="279"/>
      <c r="L261" s="280"/>
      <c r="M261" s="10" t="s">
        <v>326</v>
      </c>
      <c r="N261" s="11"/>
      <c r="O261" s="11"/>
      <c r="P261" s="159" t="s">
        <v>279</v>
      </c>
    </row>
    <row r="262" spans="1:16" hidden="1" x14ac:dyDescent="0.2">
      <c r="A262" s="158" t="s">
        <v>807</v>
      </c>
      <c r="B262" s="158" t="s">
        <v>807</v>
      </c>
      <c r="C262" s="158" t="s">
        <v>2</v>
      </c>
      <c r="D262" s="158" t="s">
        <v>807</v>
      </c>
      <c r="E262" s="158" t="s">
        <v>807</v>
      </c>
      <c r="F262" s="156" t="str">
        <f t="shared" si="4"/>
        <v>X</v>
      </c>
      <c r="G262" s="147" t="s">
        <v>178</v>
      </c>
      <c r="H262" s="257" t="s">
        <v>759</v>
      </c>
      <c r="I262" s="258"/>
      <c r="J262" s="258"/>
      <c r="K262" s="258"/>
      <c r="L262" s="259"/>
      <c r="M262" s="10"/>
      <c r="N262" s="11"/>
      <c r="O262" s="11"/>
      <c r="P262" s="159" t="s">
        <v>279</v>
      </c>
    </row>
    <row r="263" spans="1:16" ht="28.5" hidden="1" x14ac:dyDescent="0.2">
      <c r="A263" s="158" t="s">
        <v>807</v>
      </c>
      <c r="B263" s="158" t="s">
        <v>807</v>
      </c>
      <c r="C263" s="158" t="s">
        <v>2</v>
      </c>
      <c r="D263" s="158" t="s">
        <v>807</v>
      </c>
      <c r="E263" s="158" t="s">
        <v>807</v>
      </c>
      <c r="F263" s="156" t="str">
        <f t="shared" si="4"/>
        <v>X</v>
      </c>
      <c r="G263" s="150" t="s">
        <v>760</v>
      </c>
      <c r="H263" s="278" t="s">
        <v>763</v>
      </c>
      <c r="I263" s="279"/>
      <c r="J263" s="279"/>
      <c r="K263" s="279"/>
      <c r="L263" s="280"/>
      <c r="M263" s="10" t="s">
        <v>326</v>
      </c>
      <c r="N263" s="11"/>
      <c r="O263" s="11"/>
      <c r="P263" s="159" t="s">
        <v>279</v>
      </c>
    </row>
    <row r="264" spans="1:16" hidden="1" x14ac:dyDescent="0.2">
      <c r="A264" s="158" t="s">
        <v>807</v>
      </c>
      <c r="B264" s="158" t="s">
        <v>807</v>
      </c>
      <c r="C264" s="158" t="s">
        <v>2</v>
      </c>
      <c r="D264" s="158" t="s">
        <v>807</v>
      </c>
      <c r="E264" s="158" t="s">
        <v>807</v>
      </c>
      <c r="F264" s="156" t="str">
        <f t="shared" si="4"/>
        <v>X</v>
      </c>
      <c r="G264" s="150" t="s">
        <v>761</v>
      </c>
      <c r="H264" s="278" t="s">
        <v>764</v>
      </c>
      <c r="I264" s="279"/>
      <c r="J264" s="279"/>
      <c r="K264" s="279"/>
      <c r="L264" s="280"/>
      <c r="M264" s="10"/>
      <c r="N264" s="11"/>
      <c r="O264" s="11"/>
      <c r="P264" s="159" t="s">
        <v>279</v>
      </c>
    </row>
    <row r="265" spans="1:16" hidden="1" x14ac:dyDescent="0.2">
      <c r="A265" s="158" t="s">
        <v>807</v>
      </c>
      <c r="B265" s="158" t="s">
        <v>807</v>
      </c>
      <c r="C265" s="158" t="s">
        <v>2</v>
      </c>
      <c r="D265" s="158" t="s">
        <v>807</v>
      </c>
      <c r="E265" s="158" t="s">
        <v>807</v>
      </c>
      <c r="F265" s="156" t="str">
        <f t="shared" si="4"/>
        <v>X</v>
      </c>
      <c r="G265" s="150" t="s">
        <v>762</v>
      </c>
      <c r="H265" s="278" t="s">
        <v>765</v>
      </c>
      <c r="I265" s="279"/>
      <c r="J265" s="279"/>
      <c r="K265" s="279"/>
      <c r="L265" s="280"/>
      <c r="M265" s="10"/>
      <c r="N265" s="11"/>
      <c r="O265" s="11"/>
      <c r="P265" s="159" t="s">
        <v>279</v>
      </c>
    </row>
    <row r="266" spans="1:16" hidden="1" x14ac:dyDescent="0.2">
      <c r="A266" s="158" t="s">
        <v>807</v>
      </c>
      <c r="B266" s="158" t="s">
        <v>807</v>
      </c>
      <c r="C266" s="158" t="s">
        <v>2</v>
      </c>
      <c r="D266" s="158" t="s">
        <v>807</v>
      </c>
      <c r="E266" s="158" t="s">
        <v>807</v>
      </c>
      <c r="F266" s="156" t="str">
        <f t="shared" si="4"/>
        <v>X</v>
      </c>
      <c r="G266" s="147" t="s">
        <v>181</v>
      </c>
      <c r="H266" s="257" t="s">
        <v>767</v>
      </c>
      <c r="I266" s="340"/>
      <c r="J266" s="340"/>
      <c r="K266" s="340"/>
      <c r="L266" s="341"/>
      <c r="M266" s="10"/>
      <c r="N266" s="11"/>
      <c r="O266" s="11"/>
      <c r="P266" s="159" t="s">
        <v>279</v>
      </c>
    </row>
    <row r="267" spans="1:16" hidden="1" x14ac:dyDescent="0.2">
      <c r="A267" s="158" t="s">
        <v>807</v>
      </c>
      <c r="B267" s="158" t="s">
        <v>807</v>
      </c>
      <c r="C267" s="158" t="s">
        <v>2</v>
      </c>
      <c r="D267" s="158" t="s">
        <v>807</v>
      </c>
      <c r="E267" s="158" t="s">
        <v>807</v>
      </c>
      <c r="F267" s="156" t="str">
        <f t="shared" si="4"/>
        <v>X</v>
      </c>
      <c r="G267" s="150" t="s">
        <v>766</v>
      </c>
      <c r="H267" s="278" t="s">
        <v>768</v>
      </c>
      <c r="I267" s="279"/>
      <c r="J267" s="279"/>
      <c r="K267" s="279"/>
      <c r="L267" s="280"/>
      <c r="M267" s="10"/>
      <c r="N267" s="11"/>
      <c r="O267" s="11"/>
      <c r="P267" s="159" t="s">
        <v>279</v>
      </c>
    </row>
    <row r="268" spans="1:16" hidden="1" x14ac:dyDescent="0.2">
      <c r="A268" s="158" t="s">
        <v>807</v>
      </c>
      <c r="B268" s="158" t="s">
        <v>807</v>
      </c>
      <c r="C268" s="158" t="s">
        <v>2</v>
      </c>
      <c r="D268" s="158" t="s">
        <v>807</v>
      </c>
      <c r="E268" s="158" t="s">
        <v>807</v>
      </c>
      <c r="F268" s="156" t="str">
        <f t="shared" si="4"/>
        <v>X</v>
      </c>
      <c r="G268" s="147" t="s">
        <v>184</v>
      </c>
      <c r="H268" s="263" t="s">
        <v>773</v>
      </c>
      <c r="I268" s="269"/>
      <c r="J268" s="269"/>
      <c r="K268" s="269"/>
      <c r="L268" s="270"/>
      <c r="M268" s="10"/>
      <c r="N268" s="11"/>
      <c r="O268" s="11"/>
      <c r="P268" s="159" t="s">
        <v>279</v>
      </c>
    </row>
    <row r="269" spans="1:16" hidden="1" x14ac:dyDescent="0.2">
      <c r="A269" s="158" t="s">
        <v>807</v>
      </c>
      <c r="B269" s="158" t="s">
        <v>807</v>
      </c>
      <c r="C269" s="158" t="s">
        <v>2</v>
      </c>
      <c r="D269" s="158" t="s">
        <v>807</v>
      </c>
      <c r="E269" s="158" t="s">
        <v>807</v>
      </c>
      <c r="F269" s="156" t="str">
        <f t="shared" si="4"/>
        <v>X</v>
      </c>
      <c r="G269" s="150" t="s">
        <v>769</v>
      </c>
      <c r="H269" s="278" t="s">
        <v>774</v>
      </c>
      <c r="I269" s="279"/>
      <c r="J269" s="279"/>
      <c r="K269" s="279"/>
      <c r="L269" s="280"/>
      <c r="M269" s="10"/>
      <c r="N269" s="11"/>
      <c r="O269" s="11"/>
      <c r="P269" s="159" t="s">
        <v>279</v>
      </c>
    </row>
    <row r="270" spans="1:16" hidden="1" x14ac:dyDescent="0.2">
      <c r="A270" s="158" t="s">
        <v>807</v>
      </c>
      <c r="B270" s="158" t="s">
        <v>807</v>
      </c>
      <c r="C270" s="158" t="s">
        <v>2</v>
      </c>
      <c r="D270" s="158" t="s">
        <v>807</v>
      </c>
      <c r="E270" s="158" t="s">
        <v>807</v>
      </c>
      <c r="F270" s="156" t="str">
        <f t="shared" si="4"/>
        <v>X</v>
      </c>
      <c r="G270" s="150" t="s">
        <v>770</v>
      </c>
      <c r="H270" s="278" t="s">
        <v>775</v>
      </c>
      <c r="I270" s="279"/>
      <c r="J270" s="279"/>
      <c r="K270" s="279"/>
      <c r="L270" s="280"/>
      <c r="M270" s="10"/>
      <c r="N270" s="11"/>
      <c r="O270" s="11"/>
      <c r="P270" s="159" t="s">
        <v>279</v>
      </c>
    </row>
    <row r="271" spans="1:16" ht="28.5" hidden="1" x14ac:dyDescent="0.2">
      <c r="A271" s="158" t="s">
        <v>807</v>
      </c>
      <c r="B271" s="158" t="s">
        <v>807</v>
      </c>
      <c r="C271" s="158" t="s">
        <v>2</v>
      </c>
      <c r="D271" s="158" t="s">
        <v>807</v>
      </c>
      <c r="E271" s="158" t="s">
        <v>807</v>
      </c>
      <c r="F271" s="156" t="str">
        <f t="shared" si="4"/>
        <v>X</v>
      </c>
      <c r="G271" s="150" t="s">
        <v>771</v>
      </c>
      <c r="H271" s="278" t="s">
        <v>758</v>
      </c>
      <c r="I271" s="279"/>
      <c r="J271" s="279"/>
      <c r="K271" s="279"/>
      <c r="L271" s="280"/>
      <c r="M271" s="10" t="s">
        <v>326</v>
      </c>
      <c r="N271" s="11"/>
      <c r="O271" s="11"/>
      <c r="P271" s="159" t="s">
        <v>279</v>
      </c>
    </row>
    <row r="272" spans="1:16" hidden="1" x14ac:dyDescent="0.2">
      <c r="A272" s="158" t="s">
        <v>807</v>
      </c>
      <c r="B272" s="158" t="s">
        <v>807</v>
      </c>
      <c r="C272" s="158" t="s">
        <v>2</v>
      </c>
      <c r="D272" s="158" t="s">
        <v>807</v>
      </c>
      <c r="E272" s="158" t="s">
        <v>807</v>
      </c>
      <c r="F272" s="156" t="str">
        <f t="shared" si="4"/>
        <v>X</v>
      </c>
      <c r="G272" s="150" t="s">
        <v>772</v>
      </c>
      <c r="H272" s="278" t="s">
        <v>776</v>
      </c>
      <c r="I272" s="279"/>
      <c r="J272" s="279"/>
      <c r="K272" s="279"/>
      <c r="L272" s="280"/>
      <c r="M272" s="10"/>
      <c r="N272" s="11"/>
      <c r="O272" s="11"/>
      <c r="P272" s="159" t="s">
        <v>279</v>
      </c>
    </row>
    <row r="273" spans="1:16" hidden="1" x14ac:dyDescent="0.2">
      <c r="A273" s="158" t="s">
        <v>807</v>
      </c>
      <c r="B273" s="158" t="s">
        <v>807</v>
      </c>
      <c r="C273" s="158" t="s">
        <v>2</v>
      </c>
      <c r="D273" s="158" t="s">
        <v>807</v>
      </c>
      <c r="E273" s="158" t="s">
        <v>807</v>
      </c>
      <c r="F273" s="156" t="str">
        <f t="shared" si="4"/>
        <v>X</v>
      </c>
      <c r="G273" s="147" t="s">
        <v>187</v>
      </c>
      <c r="H273" s="263" t="s">
        <v>779</v>
      </c>
      <c r="I273" s="269"/>
      <c r="J273" s="269"/>
      <c r="K273" s="269"/>
      <c r="L273" s="270"/>
      <c r="M273" s="10"/>
      <c r="N273" s="11"/>
      <c r="O273" s="11"/>
      <c r="P273" s="159" t="s">
        <v>279</v>
      </c>
    </row>
    <row r="274" spans="1:16" ht="28.5" hidden="1" x14ac:dyDescent="0.2">
      <c r="A274" s="158" t="s">
        <v>807</v>
      </c>
      <c r="B274" s="158" t="s">
        <v>807</v>
      </c>
      <c r="C274" s="158" t="s">
        <v>2</v>
      </c>
      <c r="D274" s="158" t="s">
        <v>807</v>
      </c>
      <c r="E274" s="158" t="s">
        <v>807</v>
      </c>
      <c r="F274" s="156" t="str">
        <f t="shared" si="4"/>
        <v>X</v>
      </c>
      <c r="G274" s="150" t="s">
        <v>777</v>
      </c>
      <c r="H274" s="278" t="s">
        <v>780</v>
      </c>
      <c r="I274" s="279"/>
      <c r="J274" s="279"/>
      <c r="K274" s="279"/>
      <c r="L274" s="280"/>
      <c r="M274" s="10" t="s">
        <v>326</v>
      </c>
      <c r="N274" s="11"/>
      <c r="O274" s="11"/>
      <c r="P274" s="159" t="s">
        <v>279</v>
      </c>
    </row>
    <row r="275" spans="1:16" ht="28.5" hidden="1" x14ac:dyDescent="0.2">
      <c r="A275" s="158" t="s">
        <v>807</v>
      </c>
      <c r="B275" s="158" t="s">
        <v>807</v>
      </c>
      <c r="C275" s="158" t="s">
        <v>2</v>
      </c>
      <c r="D275" s="158" t="s">
        <v>807</v>
      </c>
      <c r="E275" s="158" t="s">
        <v>807</v>
      </c>
      <c r="F275" s="156" t="str">
        <f t="shared" si="4"/>
        <v>X</v>
      </c>
      <c r="G275" s="150" t="s">
        <v>778</v>
      </c>
      <c r="H275" s="278" t="s">
        <v>781</v>
      </c>
      <c r="I275" s="279"/>
      <c r="J275" s="279"/>
      <c r="K275" s="279"/>
      <c r="L275" s="280"/>
      <c r="M275" s="10" t="s">
        <v>326</v>
      </c>
      <c r="N275" s="11"/>
      <c r="O275" s="11"/>
      <c r="P275" s="159" t="s">
        <v>279</v>
      </c>
    </row>
    <row r="276" spans="1:16" hidden="1" x14ac:dyDescent="0.2">
      <c r="A276" s="158" t="s">
        <v>807</v>
      </c>
      <c r="B276" s="158" t="s">
        <v>807</v>
      </c>
      <c r="C276" s="158" t="s">
        <v>2</v>
      </c>
      <c r="D276" s="158" t="s">
        <v>807</v>
      </c>
      <c r="E276" s="158" t="s">
        <v>807</v>
      </c>
      <c r="F276" s="156" t="str">
        <f t="shared" si="4"/>
        <v>X</v>
      </c>
      <c r="G276" s="147" t="s">
        <v>190</v>
      </c>
      <c r="H276" s="263" t="s">
        <v>785</v>
      </c>
      <c r="I276" s="269"/>
      <c r="J276" s="269"/>
      <c r="K276" s="269"/>
      <c r="L276" s="270"/>
      <c r="M276" s="10"/>
      <c r="N276" s="11"/>
      <c r="O276" s="11"/>
      <c r="P276" s="159" t="s">
        <v>279</v>
      </c>
    </row>
    <row r="277" spans="1:16" hidden="1" x14ac:dyDescent="0.2">
      <c r="A277" s="158" t="s">
        <v>807</v>
      </c>
      <c r="B277" s="158" t="s">
        <v>807</v>
      </c>
      <c r="C277" s="158" t="s">
        <v>2</v>
      </c>
      <c r="D277" s="158" t="s">
        <v>807</v>
      </c>
      <c r="E277" s="158" t="s">
        <v>807</v>
      </c>
      <c r="F277" s="156" t="str">
        <f t="shared" si="4"/>
        <v>X</v>
      </c>
      <c r="G277" s="150" t="s">
        <v>782</v>
      </c>
      <c r="H277" s="278" t="s">
        <v>786</v>
      </c>
      <c r="I277" s="279"/>
      <c r="J277" s="279"/>
      <c r="K277" s="279"/>
      <c r="L277" s="280"/>
      <c r="M277" s="10"/>
      <c r="N277" s="11"/>
      <c r="O277" s="11"/>
      <c r="P277" s="159" t="s">
        <v>279</v>
      </c>
    </row>
    <row r="278" spans="1:16" ht="28.5" hidden="1" x14ac:dyDescent="0.2">
      <c r="A278" s="158" t="s">
        <v>807</v>
      </c>
      <c r="B278" s="158" t="s">
        <v>807</v>
      </c>
      <c r="C278" s="158" t="s">
        <v>2</v>
      </c>
      <c r="D278" s="158" t="s">
        <v>807</v>
      </c>
      <c r="E278" s="158" t="s">
        <v>807</v>
      </c>
      <c r="F278" s="156" t="str">
        <f t="shared" si="4"/>
        <v>X</v>
      </c>
      <c r="G278" s="150" t="s">
        <v>783</v>
      </c>
      <c r="H278" s="278" t="s">
        <v>787</v>
      </c>
      <c r="I278" s="279"/>
      <c r="J278" s="279"/>
      <c r="K278" s="279"/>
      <c r="L278" s="280"/>
      <c r="M278" s="10" t="s">
        <v>326</v>
      </c>
      <c r="N278" s="11"/>
      <c r="O278" s="11"/>
      <c r="P278" s="159" t="s">
        <v>279</v>
      </c>
    </row>
    <row r="279" spans="1:16" hidden="1" x14ac:dyDescent="0.2">
      <c r="A279" s="158" t="s">
        <v>807</v>
      </c>
      <c r="B279" s="158" t="s">
        <v>807</v>
      </c>
      <c r="C279" s="158" t="s">
        <v>2</v>
      </c>
      <c r="D279" s="158" t="s">
        <v>807</v>
      </c>
      <c r="E279" s="158" t="s">
        <v>807</v>
      </c>
      <c r="F279" s="156" t="str">
        <f t="shared" si="4"/>
        <v>X</v>
      </c>
      <c r="G279" s="150" t="s">
        <v>784</v>
      </c>
      <c r="H279" s="278" t="s">
        <v>788</v>
      </c>
      <c r="I279" s="279"/>
      <c r="J279" s="279"/>
      <c r="K279" s="279"/>
      <c r="L279" s="280"/>
      <c r="M279" s="10"/>
      <c r="N279" s="11"/>
      <c r="O279" s="11"/>
      <c r="P279" s="159" t="s">
        <v>279</v>
      </c>
    </row>
    <row r="280" spans="1:16" hidden="1" x14ac:dyDescent="0.2">
      <c r="A280" s="158" t="s">
        <v>807</v>
      </c>
      <c r="B280" s="158" t="s">
        <v>807</v>
      </c>
      <c r="C280" s="158" t="s">
        <v>2</v>
      </c>
      <c r="D280" s="158" t="s">
        <v>807</v>
      </c>
      <c r="E280" s="158" t="s">
        <v>807</v>
      </c>
      <c r="F280" s="156" t="str">
        <f t="shared" si="4"/>
        <v>X</v>
      </c>
      <c r="G280" s="147" t="s">
        <v>192</v>
      </c>
      <c r="H280" s="263" t="s">
        <v>791</v>
      </c>
      <c r="I280" s="269"/>
      <c r="J280" s="269"/>
      <c r="K280" s="269"/>
      <c r="L280" s="270"/>
      <c r="M280" s="10"/>
      <c r="N280" s="11"/>
      <c r="O280" s="11"/>
      <c r="P280" s="159" t="s">
        <v>279</v>
      </c>
    </row>
    <row r="281" spans="1:16" ht="28.5" hidden="1" x14ac:dyDescent="0.2">
      <c r="A281" s="158" t="s">
        <v>807</v>
      </c>
      <c r="B281" s="158" t="s">
        <v>807</v>
      </c>
      <c r="C281" s="158" t="s">
        <v>2</v>
      </c>
      <c r="D281" s="158" t="s">
        <v>807</v>
      </c>
      <c r="E281" s="158" t="s">
        <v>807</v>
      </c>
      <c r="F281" s="156" t="str">
        <f t="shared" si="4"/>
        <v>X</v>
      </c>
      <c r="G281" s="150" t="s">
        <v>789</v>
      </c>
      <c r="H281" s="278" t="s">
        <v>792</v>
      </c>
      <c r="I281" s="279"/>
      <c r="J281" s="279"/>
      <c r="K281" s="279"/>
      <c r="L281" s="280"/>
      <c r="M281" s="10" t="s">
        <v>326</v>
      </c>
      <c r="N281" s="11"/>
      <c r="O281" s="11"/>
      <c r="P281" s="159" t="s">
        <v>279</v>
      </c>
    </row>
    <row r="282" spans="1:16" hidden="1" x14ac:dyDescent="0.2">
      <c r="A282" s="158" t="s">
        <v>807</v>
      </c>
      <c r="B282" s="158" t="s">
        <v>807</v>
      </c>
      <c r="C282" s="158" t="s">
        <v>2</v>
      </c>
      <c r="D282" s="158" t="s">
        <v>807</v>
      </c>
      <c r="E282" s="158" t="s">
        <v>807</v>
      </c>
      <c r="F282" s="156" t="str">
        <f t="shared" si="4"/>
        <v>X</v>
      </c>
      <c r="G282" s="150" t="s">
        <v>790</v>
      </c>
      <c r="H282" s="278" t="s">
        <v>793</v>
      </c>
      <c r="I282" s="279"/>
      <c r="J282" s="279"/>
      <c r="K282" s="279"/>
      <c r="L282" s="280"/>
      <c r="M282" s="10"/>
      <c r="N282" s="11"/>
      <c r="O282" s="11"/>
      <c r="P282" s="159" t="s">
        <v>279</v>
      </c>
    </row>
    <row r="283" spans="1:16" hidden="1" x14ac:dyDescent="0.2">
      <c r="A283" s="158" t="s">
        <v>807</v>
      </c>
      <c r="B283" s="158" t="s">
        <v>807</v>
      </c>
      <c r="C283" s="158" t="s">
        <v>2</v>
      </c>
      <c r="D283" s="158" t="s">
        <v>807</v>
      </c>
      <c r="E283" s="158" t="s">
        <v>807</v>
      </c>
      <c r="F283" s="156" t="str">
        <f t="shared" si="4"/>
        <v>X</v>
      </c>
      <c r="G283" s="147" t="s">
        <v>196</v>
      </c>
      <c r="H283" s="263" t="s">
        <v>797</v>
      </c>
      <c r="I283" s="269"/>
      <c r="J283" s="269"/>
      <c r="K283" s="269"/>
      <c r="L283" s="270"/>
      <c r="M283" s="10"/>
      <c r="N283" s="11"/>
      <c r="O283" s="11"/>
      <c r="P283" s="159" t="s">
        <v>279</v>
      </c>
    </row>
    <row r="284" spans="1:16" hidden="1" x14ac:dyDescent="0.2">
      <c r="A284" s="158" t="s">
        <v>807</v>
      </c>
      <c r="B284" s="158" t="s">
        <v>807</v>
      </c>
      <c r="C284" s="158" t="s">
        <v>2</v>
      </c>
      <c r="D284" s="158" t="s">
        <v>807</v>
      </c>
      <c r="E284" s="158" t="s">
        <v>807</v>
      </c>
      <c r="F284" s="156" t="str">
        <f t="shared" si="4"/>
        <v>X</v>
      </c>
      <c r="G284" s="150" t="s">
        <v>794</v>
      </c>
      <c r="H284" s="278" t="s">
        <v>798</v>
      </c>
      <c r="I284" s="279"/>
      <c r="J284" s="279"/>
      <c r="K284" s="279"/>
      <c r="L284" s="280"/>
      <c r="M284" s="10"/>
      <c r="N284" s="11"/>
      <c r="O284" s="11"/>
      <c r="P284" s="159" t="s">
        <v>279</v>
      </c>
    </row>
    <row r="285" spans="1:16" ht="28.5" hidden="1" x14ac:dyDescent="0.2">
      <c r="A285" s="158" t="s">
        <v>807</v>
      </c>
      <c r="B285" s="158" t="s">
        <v>807</v>
      </c>
      <c r="C285" s="158" t="s">
        <v>2</v>
      </c>
      <c r="D285" s="158" t="s">
        <v>807</v>
      </c>
      <c r="E285" s="158" t="s">
        <v>807</v>
      </c>
      <c r="F285" s="156" t="str">
        <f t="shared" si="4"/>
        <v>X</v>
      </c>
      <c r="G285" s="150" t="s">
        <v>795</v>
      </c>
      <c r="H285" s="278" t="s">
        <v>799</v>
      </c>
      <c r="I285" s="279"/>
      <c r="J285" s="279"/>
      <c r="K285" s="279"/>
      <c r="L285" s="280"/>
      <c r="M285" s="10" t="s">
        <v>326</v>
      </c>
      <c r="N285" s="11"/>
      <c r="O285" s="11"/>
      <c r="P285" s="159" t="s">
        <v>279</v>
      </c>
    </row>
    <row r="286" spans="1:16" hidden="1" x14ac:dyDescent="0.2">
      <c r="A286" s="158" t="s">
        <v>807</v>
      </c>
      <c r="B286" s="158" t="s">
        <v>807</v>
      </c>
      <c r="C286" s="158" t="s">
        <v>2</v>
      </c>
      <c r="D286" s="158" t="s">
        <v>807</v>
      </c>
      <c r="E286" s="158" t="s">
        <v>807</v>
      </c>
      <c r="F286" s="156" t="str">
        <f t="shared" si="4"/>
        <v>X</v>
      </c>
      <c r="G286" s="150" t="s">
        <v>796</v>
      </c>
      <c r="H286" s="278" t="s">
        <v>800</v>
      </c>
      <c r="I286" s="279"/>
      <c r="J286" s="279"/>
      <c r="K286" s="279"/>
      <c r="L286" s="280"/>
      <c r="M286" s="10"/>
      <c r="N286" s="11"/>
      <c r="O286" s="11"/>
      <c r="P286" s="159" t="s">
        <v>279</v>
      </c>
    </row>
    <row r="287" spans="1:16" hidden="1" x14ac:dyDescent="0.2">
      <c r="A287" s="158" t="s">
        <v>807</v>
      </c>
      <c r="B287" s="158" t="s">
        <v>807</v>
      </c>
      <c r="C287" s="158" t="s">
        <v>2</v>
      </c>
      <c r="D287" s="158" t="s">
        <v>807</v>
      </c>
      <c r="E287" s="158" t="s">
        <v>807</v>
      </c>
      <c r="F287" s="156" t="str">
        <f t="shared" si="4"/>
        <v>X</v>
      </c>
      <c r="G287" s="147" t="s">
        <v>199</v>
      </c>
      <c r="H287" s="263" t="s">
        <v>802</v>
      </c>
      <c r="I287" s="269"/>
      <c r="J287" s="269"/>
      <c r="K287" s="269"/>
      <c r="L287" s="270"/>
      <c r="M287" s="10"/>
      <c r="N287" s="11"/>
      <c r="O287" s="11"/>
      <c r="P287" s="159" t="s">
        <v>279</v>
      </c>
    </row>
    <row r="288" spans="1:16" hidden="1" x14ac:dyDescent="0.2">
      <c r="A288" s="158" t="s">
        <v>807</v>
      </c>
      <c r="B288" s="158" t="s">
        <v>807</v>
      </c>
      <c r="C288" s="158" t="s">
        <v>2</v>
      </c>
      <c r="D288" s="158" t="s">
        <v>807</v>
      </c>
      <c r="E288" s="158" t="s">
        <v>807</v>
      </c>
      <c r="F288" s="156" t="str">
        <f t="shared" si="4"/>
        <v>X</v>
      </c>
      <c r="G288" s="147" t="s">
        <v>201</v>
      </c>
      <c r="H288" s="263" t="s">
        <v>801</v>
      </c>
      <c r="I288" s="269"/>
      <c r="J288" s="269"/>
      <c r="K288" s="269"/>
      <c r="L288" s="270"/>
      <c r="M288" s="10"/>
      <c r="N288" s="11"/>
      <c r="O288" s="11"/>
      <c r="P288" s="159" t="s">
        <v>279</v>
      </c>
    </row>
    <row r="289" spans="1:16" ht="28.5" hidden="1" x14ac:dyDescent="0.2">
      <c r="A289" s="158" t="s">
        <v>807</v>
      </c>
      <c r="B289" s="158" t="s">
        <v>807</v>
      </c>
      <c r="C289" s="158" t="s">
        <v>2</v>
      </c>
      <c r="D289" s="158" t="s">
        <v>807</v>
      </c>
      <c r="E289" s="158" t="s">
        <v>807</v>
      </c>
      <c r="F289" s="156" t="str">
        <f t="shared" si="4"/>
        <v>X</v>
      </c>
      <c r="G289" s="147" t="s">
        <v>202</v>
      </c>
      <c r="H289" s="263" t="s">
        <v>803</v>
      </c>
      <c r="I289" s="269"/>
      <c r="J289" s="269"/>
      <c r="K289" s="269"/>
      <c r="L289" s="270"/>
      <c r="M289" s="10" t="s">
        <v>326</v>
      </c>
      <c r="N289" s="11"/>
      <c r="O289" s="11"/>
      <c r="P289" s="159" t="s">
        <v>279</v>
      </c>
    </row>
    <row r="290" spans="1:16" ht="23.25" x14ac:dyDescent="0.2">
      <c r="A290" s="158" t="s">
        <v>2</v>
      </c>
      <c r="B290" s="158" t="s">
        <v>2</v>
      </c>
      <c r="C290" s="158" t="s">
        <v>2</v>
      </c>
      <c r="D290" s="158" t="s">
        <v>2</v>
      </c>
      <c r="E290" s="158" t="s">
        <v>2</v>
      </c>
      <c r="F290" s="160" t="str">
        <f t="shared" si="4"/>
        <v>√</v>
      </c>
      <c r="G290" s="148" t="s">
        <v>730</v>
      </c>
      <c r="H290" s="217" t="s">
        <v>120</v>
      </c>
      <c r="I290" s="218"/>
      <c r="J290" s="218"/>
      <c r="K290" s="218"/>
      <c r="L290" s="219"/>
      <c r="M290" s="9"/>
      <c r="N290" s="13"/>
      <c r="O290" s="13"/>
      <c r="P290" s="161" t="s">
        <v>84</v>
      </c>
    </row>
    <row r="291" spans="1:16" x14ac:dyDescent="0.2">
      <c r="A291" s="158" t="s">
        <v>2</v>
      </c>
      <c r="B291" s="158" t="s">
        <v>2</v>
      </c>
      <c r="C291" s="158" t="s">
        <v>2</v>
      </c>
      <c r="D291" s="158" t="s">
        <v>2</v>
      </c>
      <c r="E291" s="158" t="s">
        <v>2</v>
      </c>
      <c r="F291" s="156" t="str">
        <f t="shared" si="4"/>
        <v>√</v>
      </c>
      <c r="G291" s="147" t="s">
        <v>293</v>
      </c>
      <c r="H291" s="342" t="s">
        <v>300</v>
      </c>
      <c r="I291" s="343"/>
      <c r="J291" s="343"/>
      <c r="K291" s="343"/>
      <c r="L291" s="344"/>
      <c r="M291" s="10"/>
      <c r="N291" s="11"/>
      <c r="O291" s="11"/>
      <c r="P291" s="159" t="s">
        <v>84</v>
      </c>
    </row>
    <row r="292" spans="1:16" x14ac:dyDescent="0.2">
      <c r="A292" s="158" t="s">
        <v>2</v>
      </c>
      <c r="B292" s="158" t="s">
        <v>2</v>
      </c>
      <c r="C292" s="158" t="s">
        <v>2</v>
      </c>
      <c r="D292" s="158" t="s">
        <v>2</v>
      </c>
      <c r="E292" s="158" t="s">
        <v>2</v>
      </c>
      <c r="F292" s="156" t="str">
        <f t="shared" si="4"/>
        <v>√</v>
      </c>
      <c r="G292" s="147" t="s">
        <v>294</v>
      </c>
      <c r="H292" s="342" t="s">
        <v>1481</v>
      </c>
      <c r="I292" s="343"/>
      <c r="J292" s="343"/>
      <c r="K292" s="343"/>
      <c r="L292" s="344"/>
      <c r="M292" s="10"/>
      <c r="N292" s="11"/>
      <c r="O292" s="11"/>
      <c r="P292" s="159" t="s">
        <v>84</v>
      </c>
    </row>
    <row r="293" spans="1:16" x14ac:dyDescent="0.2">
      <c r="A293" s="158" t="s">
        <v>807</v>
      </c>
      <c r="B293" s="158" t="s">
        <v>2</v>
      </c>
      <c r="C293" s="158" t="s">
        <v>2</v>
      </c>
      <c r="D293" s="158" t="s">
        <v>807</v>
      </c>
      <c r="E293" s="158" t="s">
        <v>807</v>
      </c>
      <c r="F293" s="156" t="str">
        <f t="shared" si="4"/>
        <v>√</v>
      </c>
      <c r="G293" s="147" t="s">
        <v>295</v>
      </c>
      <c r="H293" s="342" t="s">
        <v>1428</v>
      </c>
      <c r="I293" s="343"/>
      <c r="J293" s="343"/>
      <c r="K293" s="343"/>
      <c r="L293" s="344"/>
      <c r="M293" s="10"/>
      <c r="N293" s="11"/>
      <c r="O293" s="11"/>
      <c r="P293" s="159" t="s">
        <v>84</v>
      </c>
    </row>
    <row r="294" spans="1:16" x14ac:dyDescent="0.2">
      <c r="A294" s="158" t="s">
        <v>2</v>
      </c>
      <c r="B294" s="158" t="s">
        <v>2</v>
      </c>
      <c r="C294" s="158" t="s">
        <v>2</v>
      </c>
      <c r="D294" s="158" t="s">
        <v>2</v>
      </c>
      <c r="E294" s="158" t="s">
        <v>2</v>
      </c>
      <c r="F294" s="156" t="str">
        <f t="shared" si="4"/>
        <v>√</v>
      </c>
      <c r="G294" s="147" t="s">
        <v>296</v>
      </c>
      <c r="H294" s="342" t="s">
        <v>1511</v>
      </c>
      <c r="I294" s="343"/>
      <c r="J294" s="343"/>
      <c r="K294" s="343"/>
      <c r="L294" s="344"/>
      <c r="M294" s="10"/>
      <c r="N294" s="11"/>
      <c r="O294" s="11"/>
      <c r="P294" s="159" t="s">
        <v>84</v>
      </c>
    </row>
    <row r="295" spans="1:16" x14ac:dyDescent="0.2">
      <c r="A295" s="158" t="s">
        <v>2</v>
      </c>
      <c r="B295" s="158" t="s">
        <v>2</v>
      </c>
      <c r="C295" s="158" t="s">
        <v>2</v>
      </c>
      <c r="D295" s="158" t="s">
        <v>2</v>
      </c>
      <c r="E295" s="158" t="s">
        <v>2</v>
      </c>
      <c r="F295" s="156" t="str">
        <f t="shared" si="4"/>
        <v>√</v>
      </c>
      <c r="G295" s="147" t="s">
        <v>1482</v>
      </c>
      <c r="H295" s="345" t="s">
        <v>876</v>
      </c>
      <c r="I295" s="346"/>
      <c r="J295" s="346"/>
      <c r="K295" s="346"/>
      <c r="L295" s="347"/>
      <c r="M295" s="10"/>
      <c r="N295" s="11"/>
      <c r="O295" s="11"/>
      <c r="P295" s="159" t="s">
        <v>84</v>
      </c>
    </row>
    <row r="296" spans="1:16" ht="23.25" hidden="1" x14ac:dyDescent="0.2">
      <c r="A296" s="158" t="s">
        <v>2</v>
      </c>
      <c r="B296" s="158" t="s">
        <v>2</v>
      </c>
      <c r="C296" s="158" t="s">
        <v>2</v>
      </c>
      <c r="D296" s="158" t="s">
        <v>2</v>
      </c>
      <c r="E296" s="158" t="s">
        <v>2</v>
      </c>
      <c r="F296" s="160" t="str">
        <f t="shared" si="4"/>
        <v>X</v>
      </c>
      <c r="G296" s="148" t="s">
        <v>731</v>
      </c>
      <c r="H296" s="217" t="s">
        <v>121</v>
      </c>
      <c r="I296" s="218"/>
      <c r="J296" s="218"/>
      <c r="K296" s="218"/>
      <c r="L296" s="219"/>
      <c r="M296" s="9"/>
      <c r="N296" s="13"/>
      <c r="O296" s="13"/>
      <c r="P296" s="161" t="s">
        <v>79</v>
      </c>
    </row>
    <row r="297" spans="1:16" ht="28.5" hidden="1" x14ac:dyDescent="0.2">
      <c r="A297" s="158" t="s">
        <v>2</v>
      </c>
      <c r="B297" s="158" t="s">
        <v>2</v>
      </c>
      <c r="C297" s="158" t="s">
        <v>2</v>
      </c>
      <c r="D297" s="158" t="s">
        <v>2</v>
      </c>
      <c r="E297" s="158" t="s">
        <v>2</v>
      </c>
      <c r="F297" s="156" t="str">
        <f t="shared" si="4"/>
        <v>X</v>
      </c>
      <c r="G297" s="147" t="s">
        <v>301</v>
      </c>
      <c r="H297" s="327" t="s">
        <v>1512</v>
      </c>
      <c r="I297" s="328"/>
      <c r="J297" s="328"/>
      <c r="K297" s="328"/>
      <c r="L297" s="329"/>
      <c r="M297" s="10" t="s">
        <v>326</v>
      </c>
      <c r="N297" s="11"/>
      <c r="O297" s="11"/>
      <c r="P297" s="159" t="s">
        <v>79</v>
      </c>
    </row>
    <row r="298" spans="1:16" ht="14.45" hidden="1" customHeight="1" x14ac:dyDescent="0.2">
      <c r="A298" s="158" t="s">
        <v>2</v>
      </c>
      <c r="B298" s="158" t="s">
        <v>2</v>
      </c>
      <c r="C298" s="158" t="s">
        <v>2</v>
      </c>
      <c r="D298" s="158" t="s">
        <v>2</v>
      </c>
      <c r="E298" s="158" t="s">
        <v>2</v>
      </c>
      <c r="F298" s="156" t="str">
        <f t="shared" si="4"/>
        <v>X</v>
      </c>
      <c r="G298" s="147" t="s">
        <v>302</v>
      </c>
      <c r="H298" s="304" t="s">
        <v>1429</v>
      </c>
      <c r="I298" s="305"/>
      <c r="J298" s="305"/>
      <c r="K298" s="305"/>
      <c r="L298" s="306"/>
      <c r="M298" s="10"/>
      <c r="N298" s="11"/>
      <c r="O298" s="11"/>
      <c r="P298" s="159" t="s">
        <v>79</v>
      </c>
    </row>
    <row r="299" spans="1:16" ht="14.45" hidden="1" customHeight="1" x14ac:dyDescent="0.2">
      <c r="A299" s="158" t="s">
        <v>2</v>
      </c>
      <c r="B299" s="158" t="s">
        <v>2</v>
      </c>
      <c r="C299" s="158" t="s">
        <v>2</v>
      </c>
      <c r="D299" s="158" t="s">
        <v>2</v>
      </c>
      <c r="E299" s="158" t="s">
        <v>2</v>
      </c>
      <c r="F299" s="156" t="str">
        <f t="shared" si="4"/>
        <v>X</v>
      </c>
      <c r="G299" s="147" t="s">
        <v>303</v>
      </c>
      <c r="H299" s="304" t="s">
        <v>877</v>
      </c>
      <c r="I299" s="305"/>
      <c r="J299" s="305"/>
      <c r="K299" s="305"/>
      <c r="L299" s="306"/>
      <c r="M299" s="10"/>
      <c r="N299" s="11"/>
      <c r="O299" s="11"/>
      <c r="P299" s="159" t="s">
        <v>79</v>
      </c>
    </row>
    <row r="300" spans="1:16" ht="14.45" hidden="1" customHeight="1" x14ac:dyDescent="0.2">
      <c r="A300" s="158" t="s">
        <v>2</v>
      </c>
      <c r="B300" s="158" t="s">
        <v>2</v>
      </c>
      <c r="C300" s="158" t="s">
        <v>2</v>
      </c>
      <c r="D300" s="158" t="s">
        <v>2</v>
      </c>
      <c r="E300" s="158" t="s">
        <v>2</v>
      </c>
      <c r="F300" s="156" t="str">
        <f t="shared" si="4"/>
        <v>X</v>
      </c>
      <c r="G300" s="147" t="s">
        <v>305</v>
      </c>
      <c r="H300" s="304" t="s">
        <v>878</v>
      </c>
      <c r="I300" s="305"/>
      <c r="J300" s="305"/>
      <c r="K300" s="305"/>
      <c r="L300" s="306"/>
      <c r="M300" s="10"/>
      <c r="N300" s="11"/>
      <c r="O300" s="11"/>
      <c r="P300" s="159" t="s">
        <v>79</v>
      </c>
    </row>
    <row r="301" spans="1:16" ht="14.45" hidden="1" customHeight="1" x14ac:dyDescent="0.2">
      <c r="A301" s="158" t="s">
        <v>2</v>
      </c>
      <c r="B301" s="158" t="s">
        <v>2</v>
      </c>
      <c r="C301" s="158" t="s">
        <v>2</v>
      </c>
      <c r="D301" s="158" t="s">
        <v>2</v>
      </c>
      <c r="E301" s="158" t="s">
        <v>2</v>
      </c>
      <c r="F301" s="156" t="str">
        <f t="shared" si="4"/>
        <v>X</v>
      </c>
      <c r="G301" s="147" t="s">
        <v>306</v>
      </c>
      <c r="H301" s="319" t="s">
        <v>849</v>
      </c>
      <c r="I301" s="320"/>
      <c r="J301" s="320"/>
      <c r="K301" s="320"/>
      <c r="L301" s="321"/>
      <c r="M301" s="10"/>
      <c r="N301" s="11"/>
      <c r="O301" s="11"/>
      <c r="P301" s="159" t="s">
        <v>79</v>
      </c>
    </row>
    <row r="302" spans="1:16" ht="14.45" hidden="1" customHeight="1" x14ac:dyDescent="0.2">
      <c r="A302" s="158" t="s">
        <v>2</v>
      </c>
      <c r="B302" s="158" t="s">
        <v>2</v>
      </c>
      <c r="C302" s="158" t="s">
        <v>2</v>
      </c>
      <c r="D302" s="158" t="s">
        <v>2</v>
      </c>
      <c r="E302" s="158" t="s">
        <v>2</v>
      </c>
      <c r="F302" s="156" t="str">
        <f t="shared" si="4"/>
        <v>X</v>
      </c>
      <c r="G302" s="147" t="s">
        <v>307</v>
      </c>
      <c r="H302" s="322" t="s">
        <v>850</v>
      </c>
      <c r="I302" s="299"/>
      <c r="J302" s="299"/>
      <c r="K302" s="299"/>
      <c r="L302" s="323"/>
      <c r="M302" s="10"/>
      <c r="N302" s="11"/>
      <c r="O302" s="11"/>
      <c r="P302" s="159" t="s">
        <v>79</v>
      </c>
    </row>
    <row r="303" spans="1:16" ht="14.45" hidden="1" customHeight="1" x14ac:dyDescent="0.2">
      <c r="A303" s="158" t="s">
        <v>2</v>
      </c>
      <c r="B303" s="158" t="s">
        <v>2</v>
      </c>
      <c r="C303" s="158" t="s">
        <v>2</v>
      </c>
      <c r="D303" s="158" t="s">
        <v>2</v>
      </c>
      <c r="E303" s="158" t="s">
        <v>2</v>
      </c>
      <c r="F303" s="156" t="str">
        <f t="shared" si="4"/>
        <v>X</v>
      </c>
      <c r="G303" s="147" t="s">
        <v>308</v>
      </c>
      <c r="H303" s="304" t="s">
        <v>879</v>
      </c>
      <c r="I303" s="305"/>
      <c r="J303" s="305"/>
      <c r="K303" s="305"/>
      <c r="L303" s="306"/>
      <c r="M303" s="10"/>
      <c r="N303" s="11"/>
      <c r="O303" s="11"/>
      <c r="P303" s="159" t="s">
        <v>79</v>
      </c>
    </row>
    <row r="304" spans="1:16" ht="14.45" hidden="1" customHeight="1" x14ac:dyDescent="0.2">
      <c r="A304" s="158" t="s">
        <v>2</v>
      </c>
      <c r="B304" s="158" t="s">
        <v>2</v>
      </c>
      <c r="C304" s="158" t="s">
        <v>2</v>
      </c>
      <c r="D304" s="158" t="s">
        <v>2</v>
      </c>
      <c r="E304" s="158" t="s">
        <v>2</v>
      </c>
      <c r="F304" s="156" t="str">
        <f t="shared" si="4"/>
        <v>X</v>
      </c>
      <c r="G304" s="147" t="s">
        <v>309</v>
      </c>
      <c r="H304" s="263" t="s">
        <v>1430</v>
      </c>
      <c r="I304" s="307"/>
      <c r="J304" s="307"/>
      <c r="K304" s="307"/>
      <c r="L304" s="308"/>
      <c r="M304" s="10"/>
      <c r="N304" s="11"/>
      <c r="O304" s="11"/>
      <c r="P304" s="159" t="s">
        <v>79</v>
      </c>
    </row>
    <row r="305" spans="1:16" ht="14.45" hidden="1" customHeight="1" x14ac:dyDescent="0.2">
      <c r="A305" s="158" t="s">
        <v>2</v>
      </c>
      <c r="B305" s="158" t="s">
        <v>2</v>
      </c>
      <c r="C305" s="158" t="s">
        <v>2</v>
      </c>
      <c r="D305" s="158" t="s">
        <v>2</v>
      </c>
      <c r="E305" s="158" t="s">
        <v>2</v>
      </c>
      <c r="F305" s="156" t="str">
        <f t="shared" si="4"/>
        <v>X</v>
      </c>
      <c r="G305" s="147" t="s">
        <v>310</v>
      </c>
      <c r="H305" s="304" t="s">
        <v>1513</v>
      </c>
      <c r="I305" s="305"/>
      <c r="J305" s="305"/>
      <c r="K305" s="305"/>
      <c r="L305" s="306"/>
      <c r="M305" s="10"/>
      <c r="N305" s="11"/>
      <c r="O305" s="11"/>
      <c r="P305" s="159" t="s">
        <v>79</v>
      </c>
    </row>
    <row r="306" spans="1:16" ht="14.45" hidden="1" customHeight="1" x14ac:dyDescent="0.2">
      <c r="A306" s="158" t="s">
        <v>2</v>
      </c>
      <c r="B306" s="158" t="s">
        <v>2</v>
      </c>
      <c r="C306" s="158" t="s">
        <v>2</v>
      </c>
      <c r="D306" s="158" t="s">
        <v>2</v>
      </c>
      <c r="E306" s="158" t="s">
        <v>2</v>
      </c>
      <c r="F306" s="156" t="str">
        <f t="shared" si="4"/>
        <v>X</v>
      </c>
      <c r="G306" s="147" t="s">
        <v>311</v>
      </c>
      <c r="H306" s="309" t="s">
        <v>1514</v>
      </c>
      <c r="I306" s="310"/>
      <c r="J306" s="310"/>
      <c r="K306" s="310"/>
      <c r="L306" s="311"/>
      <c r="M306" s="10"/>
      <c r="N306" s="11"/>
      <c r="O306" s="11"/>
      <c r="P306" s="159" t="s">
        <v>79</v>
      </c>
    </row>
    <row r="307" spans="1:16" hidden="1" x14ac:dyDescent="0.2">
      <c r="A307" s="158" t="s">
        <v>2</v>
      </c>
      <c r="B307" s="158" t="s">
        <v>2</v>
      </c>
      <c r="C307" s="158" t="s">
        <v>2</v>
      </c>
      <c r="D307" s="158" t="s">
        <v>2</v>
      </c>
      <c r="E307" s="158" t="s">
        <v>2</v>
      </c>
      <c r="F307" s="156" t="str">
        <f t="shared" si="4"/>
        <v>X</v>
      </c>
      <c r="G307" s="147" t="s">
        <v>312</v>
      </c>
      <c r="H307" s="312" t="s">
        <v>1515</v>
      </c>
      <c r="I307" s="313"/>
      <c r="J307" s="313"/>
      <c r="K307" s="313"/>
      <c r="L307" s="314"/>
      <c r="M307" s="10"/>
      <c r="N307" s="11"/>
      <c r="O307" s="11"/>
      <c r="P307" s="159" t="s">
        <v>79</v>
      </c>
    </row>
    <row r="308" spans="1:16" ht="14.45" hidden="1" customHeight="1" x14ac:dyDescent="0.2">
      <c r="A308" s="158" t="s">
        <v>2</v>
      </c>
      <c r="B308" s="158" t="s">
        <v>2</v>
      </c>
      <c r="C308" s="158" t="s">
        <v>2</v>
      </c>
      <c r="D308" s="158" t="s">
        <v>2</v>
      </c>
      <c r="E308" s="158" t="s">
        <v>2</v>
      </c>
      <c r="F308" s="156" t="str">
        <f t="shared" si="4"/>
        <v>X</v>
      </c>
      <c r="G308" s="147" t="s">
        <v>313</v>
      </c>
      <c r="H308" s="304" t="s">
        <v>1021</v>
      </c>
      <c r="I308" s="305"/>
      <c r="J308" s="305"/>
      <c r="K308" s="305"/>
      <c r="L308" s="306"/>
      <c r="M308" s="10"/>
      <c r="N308" s="11"/>
      <c r="O308" s="11"/>
      <c r="P308" s="159" t="s">
        <v>79</v>
      </c>
    </row>
    <row r="309" spans="1:16" ht="14.45" hidden="1" customHeight="1" x14ac:dyDescent="0.2">
      <c r="A309" s="158" t="s">
        <v>2</v>
      </c>
      <c r="B309" s="158" t="s">
        <v>2</v>
      </c>
      <c r="C309" s="158" t="s">
        <v>2</v>
      </c>
      <c r="D309" s="158" t="s">
        <v>2</v>
      </c>
      <c r="E309" s="158" t="s">
        <v>2</v>
      </c>
      <c r="F309" s="156" t="str">
        <f t="shared" si="4"/>
        <v>X</v>
      </c>
      <c r="G309" s="147" t="s">
        <v>314</v>
      </c>
      <c r="H309" s="304" t="s">
        <v>1024</v>
      </c>
      <c r="I309" s="305"/>
      <c r="J309" s="305"/>
      <c r="K309" s="305"/>
      <c r="L309" s="306"/>
      <c r="M309" s="10"/>
      <c r="N309" s="11"/>
      <c r="O309" s="11"/>
      <c r="P309" s="159" t="s">
        <v>79</v>
      </c>
    </row>
    <row r="310" spans="1:16" ht="15" hidden="1" x14ac:dyDescent="0.2">
      <c r="A310" s="158" t="s">
        <v>2</v>
      </c>
      <c r="B310" s="158" t="s">
        <v>2</v>
      </c>
      <c r="C310" s="158" t="s">
        <v>2</v>
      </c>
      <c r="D310" s="158" t="s">
        <v>2</v>
      </c>
      <c r="E310" s="158" t="s">
        <v>2</v>
      </c>
      <c r="F310" s="156" t="str">
        <f t="shared" si="4"/>
        <v>X</v>
      </c>
      <c r="G310" s="147" t="s">
        <v>315</v>
      </c>
      <c r="H310" s="304" t="s">
        <v>1025</v>
      </c>
      <c r="I310" s="305"/>
      <c r="J310" s="305"/>
      <c r="K310" s="305"/>
      <c r="L310" s="306"/>
      <c r="M310" s="10"/>
      <c r="N310" s="11"/>
      <c r="O310" s="11"/>
      <c r="P310" s="159" t="s">
        <v>79</v>
      </c>
    </row>
    <row r="311" spans="1:16" ht="15" hidden="1" x14ac:dyDescent="0.2">
      <c r="A311" s="158" t="s">
        <v>2</v>
      </c>
      <c r="B311" s="158" t="s">
        <v>2</v>
      </c>
      <c r="C311" s="158" t="s">
        <v>2</v>
      </c>
      <c r="D311" s="158" t="s">
        <v>2</v>
      </c>
      <c r="E311" s="158" t="s">
        <v>2</v>
      </c>
      <c r="F311" s="156" t="str">
        <f t="shared" si="4"/>
        <v>X</v>
      </c>
      <c r="G311" s="147" t="s">
        <v>316</v>
      </c>
      <c r="H311" s="304" t="s">
        <v>1026</v>
      </c>
      <c r="I311" s="305"/>
      <c r="J311" s="305"/>
      <c r="K311" s="305"/>
      <c r="L311" s="306"/>
      <c r="M311" s="10"/>
      <c r="N311" s="11"/>
      <c r="O311" s="11"/>
      <c r="P311" s="159" t="s">
        <v>79</v>
      </c>
    </row>
    <row r="312" spans="1:16" ht="15" hidden="1" x14ac:dyDescent="0.2">
      <c r="A312" s="158" t="s">
        <v>2</v>
      </c>
      <c r="B312" s="158" t="s">
        <v>2</v>
      </c>
      <c r="C312" s="158" t="s">
        <v>2</v>
      </c>
      <c r="D312" s="158" t="s">
        <v>2</v>
      </c>
      <c r="E312" s="158" t="s">
        <v>2</v>
      </c>
      <c r="F312" s="156" t="str">
        <f t="shared" si="4"/>
        <v>X</v>
      </c>
      <c r="G312" s="147" t="s">
        <v>317</v>
      </c>
      <c r="H312" s="304" t="s">
        <v>1033</v>
      </c>
      <c r="I312" s="305"/>
      <c r="J312" s="305"/>
      <c r="K312" s="305"/>
      <c r="L312" s="306"/>
      <c r="M312" s="10"/>
      <c r="N312" s="11"/>
      <c r="O312" s="11"/>
      <c r="P312" s="159" t="s">
        <v>79</v>
      </c>
    </row>
    <row r="313" spans="1:16" ht="28.5" hidden="1" x14ac:dyDescent="0.2">
      <c r="A313" s="158" t="s">
        <v>2</v>
      </c>
      <c r="B313" s="158" t="s">
        <v>2</v>
      </c>
      <c r="C313" s="158" t="s">
        <v>2</v>
      </c>
      <c r="D313" s="158" t="s">
        <v>2</v>
      </c>
      <c r="E313" s="158" t="s">
        <v>2</v>
      </c>
      <c r="F313" s="156" t="str">
        <f t="shared" si="4"/>
        <v>X</v>
      </c>
      <c r="G313" s="147" t="s">
        <v>318</v>
      </c>
      <c r="H313" s="304" t="s">
        <v>1516</v>
      </c>
      <c r="I313" s="305"/>
      <c r="J313" s="305"/>
      <c r="K313" s="305"/>
      <c r="L313" s="306"/>
      <c r="M313" s="10" t="s">
        <v>326</v>
      </c>
      <c r="N313" s="11"/>
      <c r="O313" s="11"/>
      <c r="P313" s="159" t="s">
        <v>79</v>
      </c>
    </row>
    <row r="314" spans="1:16" ht="15" hidden="1" x14ac:dyDescent="0.2">
      <c r="A314" s="158" t="s">
        <v>2</v>
      </c>
      <c r="B314" s="158" t="s">
        <v>2</v>
      </c>
      <c r="C314" s="158" t="s">
        <v>2</v>
      </c>
      <c r="D314" s="158" t="s">
        <v>2</v>
      </c>
      <c r="E314" s="158" t="s">
        <v>2</v>
      </c>
      <c r="F314" s="156" t="str">
        <f t="shared" si="4"/>
        <v>X</v>
      </c>
      <c r="G314" s="147" t="s">
        <v>319</v>
      </c>
      <c r="H314" s="315" t="s">
        <v>884</v>
      </c>
      <c r="I314" s="307"/>
      <c r="J314" s="307"/>
      <c r="K314" s="307"/>
      <c r="L314" s="308"/>
      <c r="M314" s="10"/>
      <c r="N314" s="11"/>
      <c r="O314" s="11"/>
      <c r="P314" s="159" t="s">
        <v>79</v>
      </c>
    </row>
    <row r="315" spans="1:16" ht="14.45" hidden="1" customHeight="1" x14ac:dyDescent="0.2">
      <c r="A315" s="158" t="s">
        <v>2</v>
      </c>
      <c r="B315" s="158" t="s">
        <v>2</v>
      </c>
      <c r="C315" s="158" t="s">
        <v>2</v>
      </c>
      <c r="D315" s="158" t="s">
        <v>2</v>
      </c>
      <c r="E315" s="158" t="s">
        <v>2</v>
      </c>
      <c r="F315" s="156" t="str">
        <f t="shared" si="4"/>
        <v>X</v>
      </c>
      <c r="G315" s="147" t="s">
        <v>320</v>
      </c>
      <c r="H315" s="315" t="s">
        <v>882</v>
      </c>
      <c r="I315" s="307"/>
      <c r="J315" s="307"/>
      <c r="K315" s="307"/>
      <c r="L315" s="308"/>
      <c r="M315" s="10"/>
      <c r="N315" s="11"/>
      <c r="O315" s="11"/>
      <c r="P315" s="159" t="s">
        <v>79</v>
      </c>
    </row>
    <row r="316" spans="1:16" ht="15" hidden="1" x14ac:dyDescent="0.2">
      <c r="A316" s="158" t="s">
        <v>2</v>
      </c>
      <c r="B316" s="158" t="s">
        <v>2</v>
      </c>
      <c r="C316" s="158" t="s">
        <v>2</v>
      </c>
      <c r="D316" s="158" t="s">
        <v>2</v>
      </c>
      <c r="E316" s="158" t="s">
        <v>2</v>
      </c>
      <c r="F316" s="156" t="str">
        <f t="shared" si="4"/>
        <v>X</v>
      </c>
      <c r="G316" s="147" t="s">
        <v>321</v>
      </c>
      <c r="H316" s="315" t="s">
        <v>1431</v>
      </c>
      <c r="I316" s="307"/>
      <c r="J316" s="307"/>
      <c r="K316" s="307"/>
      <c r="L316" s="308"/>
      <c r="M316" s="10"/>
      <c r="N316" s="11"/>
      <c r="O316" s="11"/>
      <c r="P316" s="159" t="s">
        <v>79</v>
      </c>
    </row>
    <row r="317" spans="1:16" ht="15" hidden="1" x14ac:dyDescent="0.2">
      <c r="A317" s="158" t="s">
        <v>2</v>
      </c>
      <c r="B317" s="158" t="s">
        <v>2</v>
      </c>
      <c r="C317" s="158" t="s">
        <v>2</v>
      </c>
      <c r="D317" s="158" t="s">
        <v>2</v>
      </c>
      <c r="E317" s="158" t="s">
        <v>2</v>
      </c>
      <c r="F317" s="156" t="str">
        <f t="shared" si="4"/>
        <v>X</v>
      </c>
      <c r="G317" s="147" t="s">
        <v>122</v>
      </c>
      <c r="H317" s="304" t="s">
        <v>885</v>
      </c>
      <c r="I317" s="305"/>
      <c r="J317" s="305"/>
      <c r="K317" s="305"/>
      <c r="L317" s="306"/>
      <c r="M317" s="10"/>
      <c r="N317" s="11"/>
      <c r="O317" s="11"/>
      <c r="P317" s="159" t="s">
        <v>79</v>
      </c>
    </row>
    <row r="318" spans="1:16" ht="15" hidden="1" x14ac:dyDescent="0.2">
      <c r="A318" s="158" t="s">
        <v>2</v>
      </c>
      <c r="B318" s="158" t="s">
        <v>2</v>
      </c>
      <c r="C318" s="158" t="s">
        <v>2</v>
      </c>
      <c r="D318" s="158" t="s">
        <v>2</v>
      </c>
      <c r="E318" s="158" t="s">
        <v>2</v>
      </c>
      <c r="F318" s="156" t="str">
        <f t="shared" si="4"/>
        <v>X</v>
      </c>
      <c r="G318" s="147" t="s">
        <v>322</v>
      </c>
      <c r="H318" s="304" t="s">
        <v>1483</v>
      </c>
      <c r="I318" s="305"/>
      <c r="J318" s="305"/>
      <c r="K318" s="305"/>
      <c r="L318" s="306"/>
      <c r="M318" s="10"/>
      <c r="N318" s="11"/>
      <c r="O318" s="11"/>
      <c r="P318" s="159" t="s">
        <v>79</v>
      </c>
    </row>
    <row r="319" spans="1:16" ht="28.7" hidden="1" customHeight="1" x14ac:dyDescent="0.2">
      <c r="A319" s="158" t="s">
        <v>2</v>
      </c>
      <c r="B319" s="158" t="s">
        <v>2</v>
      </c>
      <c r="C319" s="158" t="s">
        <v>2</v>
      </c>
      <c r="D319" s="158" t="s">
        <v>2</v>
      </c>
      <c r="E319" s="158" t="s">
        <v>2</v>
      </c>
      <c r="F319" s="156" t="str">
        <f t="shared" si="4"/>
        <v>X</v>
      </c>
      <c r="G319" s="147" t="s">
        <v>740</v>
      </c>
      <c r="H319" s="304" t="s">
        <v>1517</v>
      </c>
      <c r="I319" s="305"/>
      <c r="J319" s="305"/>
      <c r="K319" s="305"/>
      <c r="L319" s="306"/>
      <c r="M319" s="10" t="s">
        <v>326</v>
      </c>
      <c r="N319" s="11"/>
      <c r="O319" s="11"/>
      <c r="P319" s="159" t="s">
        <v>79</v>
      </c>
    </row>
    <row r="320" spans="1:16" ht="28.5" hidden="1" x14ac:dyDescent="0.2">
      <c r="A320" s="158" t="s">
        <v>2</v>
      </c>
      <c r="B320" s="158" t="s">
        <v>2</v>
      </c>
      <c r="C320" s="158" t="s">
        <v>2</v>
      </c>
      <c r="D320" s="158" t="s">
        <v>2</v>
      </c>
      <c r="E320" s="158" t="s">
        <v>2</v>
      </c>
      <c r="F320" s="156" t="str">
        <f t="shared" si="4"/>
        <v>X</v>
      </c>
      <c r="G320" s="147" t="s">
        <v>741</v>
      </c>
      <c r="H320" s="324" t="s">
        <v>1518</v>
      </c>
      <c r="I320" s="325"/>
      <c r="J320" s="325"/>
      <c r="K320" s="325"/>
      <c r="L320" s="326"/>
      <c r="M320" s="10" t="s">
        <v>326</v>
      </c>
      <c r="N320" s="11"/>
      <c r="O320" s="11"/>
      <c r="P320" s="159" t="s">
        <v>79</v>
      </c>
    </row>
    <row r="321" spans="1:16" hidden="1" x14ac:dyDescent="0.2">
      <c r="A321" s="158" t="s">
        <v>2</v>
      </c>
      <c r="B321" s="158" t="s">
        <v>2</v>
      </c>
      <c r="C321" s="158" t="s">
        <v>2</v>
      </c>
      <c r="D321" s="158" t="s">
        <v>2</v>
      </c>
      <c r="E321" s="158" t="s">
        <v>2</v>
      </c>
      <c r="F321" s="156" t="str">
        <f t="shared" si="4"/>
        <v>X</v>
      </c>
      <c r="G321" s="147" t="s">
        <v>742</v>
      </c>
      <c r="H321" s="327" t="s">
        <v>1484</v>
      </c>
      <c r="I321" s="328"/>
      <c r="J321" s="328"/>
      <c r="K321" s="328"/>
      <c r="L321" s="329"/>
      <c r="M321" s="10"/>
      <c r="N321" s="11"/>
      <c r="O321" s="11"/>
      <c r="P321" s="159" t="s">
        <v>79</v>
      </c>
    </row>
    <row r="322" spans="1:16" hidden="1" x14ac:dyDescent="0.2">
      <c r="A322" s="158" t="s">
        <v>2</v>
      </c>
      <c r="B322" s="158" t="s">
        <v>2</v>
      </c>
      <c r="C322" s="158" t="s">
        <v>2</v>
      </c>
      <c r="D322" s="158" t="s">
        <v>2</v>
      </c>
      <c r="E322" s="158" t="s">
        <v>2</v>
      </c>
      <c r="F322" s="156" t="str">
        <f t="shared" si="4"/>
        <v>X</v>
      </c>
      <c r="G322" s="147" t="s">
        <v>743</v>
      </c>
      <c r="H322" s="327" t="s">
        <v>1432</v>
      </c>
      <c r="I322" s="328"/>
      <c r="J322" s="328"/>
      <c r="K322" s="328"/>
      <c r="L322" s="329"/>
      <c r="M322" s="10"/>
      <c r="N322" s="11"/>
      <c r="O322" s="11"/>
      <c r="P322" s="159" t="s">
        <v>79</v>
      </c>
    </row>
    <row r="323" spans="1:16" ht="99.75" hidden="1" x14ac:dyDescent="0.2">
      <c r="A323" s="158" t="s">
        <v>2</v>
      </c>
      <c r="B323" s="158" t="s">
        <v>2</v>
      </c>
      <c r="C323" s="158" t="s">
        <v>2</v>
      </c>
      <c r="D323" s="158" t="s">
        <v>2</v>
      </c>
      <c r="E323" s="158" t="s">
        <v>2</v>
      </c>
      <c r="F323" s="156" t="str">
        <f t="shared" si="4"/>
        <v>X</v>
      </c>
      <c r="G323" s="147" t="s">
        <v>744</v>
      </c>
      <c r="H323" s="327" t="s">
        <v>1519</v>
      </c>
      <c r="I323" s="328"/>
      <c r="J323" s="328"/>
      <c r="K323" s="328"/>
      <c r="L323" s="329"/>
      <c r="M323" s="10" t="s">
        <v>366</v>
      </c>
      <c r="N323" s="11"/>
      <c r="O323" s="11"/>
      <c r="P323" s="159" t="s">
        <v>79</v>
      </c>
    </row>
    <row r="324" spans="1:16" ht="142.5" hidden="1" x14ac:dyDescent="0.2">
      <c r="A324" s="158" t="s">
        <v>2</v>
      </c>
      <c r="B324" s="158" t="s">
        <v>2</v>
      </c>
      <c r="C324" s="158" t="s">
        <v>2</v>
      </c>
      <c r="D324" s="158" t="s">
        <v>2</v>
      </c>
      <c r="E324" s="158" t="s">
        <v>2</v>
      </c>
      <c r="F324" s="156" t="str">
        <f t="shared" si="4"/>
        <v>X</v>
      </c>
      <c r="G324" s="147" t="s">
        <v>745</v>
      </c>
      <c r="H324" s="304" t="s">
        <v>1485</v>
      </c>
      <c r="I324" s="305"/>
      <c r="J324" s="305"/>
      <c r="K324" s="305"/>
      <c r="L324" s="306"/>
      <c r="M324" s="10" t="s">
        <v>1486</v>
      </c>
      <c r="N324" s="11"/>
      <c r="O324" s="11"/>
      <c r="P324" s="159" t="s">
        <v>79</v>
      </c>
    </row>
    <row r="325" spans="1:16" ht="28.5" hidden="1" x14ac:dyDescent="0.2">
      <c r="A325" s="158" t="s">
        <v>2</v>
      </c>
      <c r="B325" s="158" t="s">
        <v>2</v>
      </c>
      <c r="C325" s="158" t="s">
        <v>2</v>
      </c>
      <c r="D325" s="158" t="s">
        <v>2</v>
      </c>
      <c r="E325" s="158" t="s">
        <v>2</v>
      </c>
      <c r="F325" s="156" t="str">
        <f t="shared" ref="F325:F388" si="5">IF(AND(Ver=P325,OR(AND(VIR,OR(AND(M,A325="M"),AND(O,A325="O"),AND(N,A325="N"),AND(I,A325="I"))),AND(MMS,OR(AND(M,B325="M"),AND(O,B325="O"),AND(N,B325="N"),AND(I,B325="I"))),AND(TMR,OR(AND(M,C325="M"),AND(O,C325="O"),AND(N,C325="N"),AND(I,C325="I"))),AND(THZ,OR(AND(M,D325="M"),AND(O,D325="O"),AND(N,D325="N"),AND(I,D325="I"))),AND(THZR,OR(AND(M,E325="M"),AND(O,E325="O"),AND(N,E325="N"),AND(I,E325="I"))))),"√","X")</f>
        <v>X</v>
      </c>
      <c r="G325" s="147" t="s">
        <v>746</v>
      </c>
      <c r="H325" s="304" t="s">
        <v>1433</v>
      </c>
      <c r="I325" s="305"/>
      <c r="J325" s="305"/>
      <c r="K325" s="305"/>
      <c r="L325" s="306"/>
      <c r="M325" s="10" t="s">
        <v>326</v>
      </c>
      <c r="N325" s="11"/>
      <c r="O325" s="11"/>
      <c r="P325" s="159" t="s">
        <v>79</v>
      </c>
    </row>
    <row r="326" spans="1:16" ht="128.25" hidden="1" x14ac:dyDescent="0.2">
      <c r="A326" s="158" t="s">
        <v>2</v>
      </c>
      <c r="B326" s="158" t="s">
        <v>2</v>
      </c>
      <c r="C326" s="158" t="s">
        <v>2</v>
      </c>
      <c r="D326" s="158" t="s">
        <v>2</v>
      </c>
      <c r="E326" s="158" t="s">
        <v>2</v>
      </c>
      <c r="F326" s="156" t="str">
        <f t="shared" si="5"/>
        <v>X</v>
      </c>
      <c r="G326" s="147" t="s">
        <v>887</v>
      </c>
      <c r="H326" s="315" t="s">
        <v>1434</v>
      </c>
      <c r="I326" s="307"/>
      <c r="J326" s="307"/>
      <c r="K326" s="307"/>
      <c r="L326" s="308"/>
      <c r="M326" s="10" t="s">
        <v>1198</v>
      </c>
      <c r="N326" s="11"/>
      <c r="O326" s="11"/>
      <c r="P326" s="159" t="s">
        <v>79</v>
      </c>
    </row>
    <row r="327" spans="1:16" ht="28.5" hidden="1" x14ac:dyDescent="0.2">
      <c r="A327" s="158" t="s">
        <v>2</v>
      </c>
      <c r="B327" s="158" t="s">
        <v>2</v>
      </c>
      <c r="C327" s="158" t="s">
        <v>2</v>
      </c>
      <c r="D327" s="158" t="s">
        <v>2</v>
      </c>
      <c r="E327" s="158" t="s">
        <v>2</v>
      </c>
      <c r="F327" s="156" t="str">
        <f t="shared" si="5"/>
        <v>X</v>
      </c>
      <c r="G327" s="147" t="s">
        <v>888</v>
      </c>
      <c r="H327" s="257" t="s">
        <v>1487</v>
      </c>
      <c r="I327" s="258"/>
      <c r="J327" s="258"/>
      <c r="K327" s="258"/>
      <c r="L327" s="259"/>
      <c r="M327" s="10" t="s">
        <v>326</v>
      </c>
      <c r="N327" s="11"/>
      <c r="O327" s="11"/>
      <c r="P327" s="159" t="s">
        <v>79</v>
      </c>
    </row>
    <row r="328" spans="1:16" ht="356.25" hidden="1" x14ac:dyDescent="0.2">
      <c r="A328" s="158" t="s">
        <v>2</v>
      </c>
      <c r="B328" s="158" t="s">
        <v>2</v>
      </c>
      <c r="C328" s="158" t="s">
        <v>2</v>
      </c>
      <c r="D328" s="158" t="s">
        <v>2</v>
      </c>
      <c r="E328" s="158" t="s">
        <v>2</v>
      </c>
      <c r="F328" s="156" t="str">
        <f t="shared" si="5"/>
        <v>X</v>
      </c>
      <c r="G328" s="147" t="s">
        <v>889</v>
      </c>
      <c r="H328" s="315" t="s">
        <v>1602</v>
      </c>
      <c r="I328" s="307"/>
      <c r="J328" s="307"/>
      <c r="K328" s="307"/>
      <c r="L328" s="308"/>
      <c r="M328" s="10" t="s">
        <v>1488</v>
      </c>
      <c r="N328" s="11"/>
      <c r="O328" s="11"/>
      <c r="P328" s="159" t="s">
        <v>79</v>
      </c>
    </row>
    <row r="329" spans="1:16" ht="213.75" hidden="1" x14ac:dyDescent="0.2">
      <c r="A329" s="158" t="s">
        <v>2</v>
      </c>
      <c r="B329" s="158" t="s">
        <v>2</v>
      </c>
      <c r="C329" s="158" t="s">
        <v>2</v>
      </c>
      <c r="D329" s="158" t="s">
        <v>2</v>
      </c>
      <c r="E329" s="158" t="s">
        <v>2</v>
      </c>
      <c r="F329" s="156" t="str">
        <f t="shared" si="5"/>
        <v>X</v>
      </c>
      <c r="G329" s="147" t="s">
        <v>890</v>
      </c>
      <c r="H329" s="315" t="s">
        <v>1489</v>
      </c>
      <c r="I329" s="307"/>
      <c r="J329" s="307"/>
      <c r="K329" s="307"/>
      <c r="L329" s="308"/>
      <c r="M329" s="10" t="s">
        <v>1119</v>
      </c>
      <c r="N329" s="11"/>
      <c r="O329" s="11"/>
      <c r="P329" s="159" t="s">
        <v>79</v>
      </c>
    </row>
    <row r="330" spans="1:16" ht="85.5" hidden="1" x14ac:dyDescent="0.2">
      <c r="A330" s="158" t="s">
        <v>2</v>
      </c>
      <c r="B330" s="158" t="s">
        <v>2</v>
      </c>
      <c r="C330" s="158" t="s">
        <v>2</v>
      </c>
      <c r="D330" s="158" t="s">
        <v>2</v>
      </c>
      <c r="E330" s="158" t="s">
        <v>2</v>
      </c>
      <c r="F330" s="156" t="str">
        <f t="shared" si="5"/>
        <v>X</v>
      </c>
      <c r="G330" s="147" t="s">
        <v>891</v>
      </c>
      <c r="H330" s="294" t="s">
        <v>1639</v>
      </c>
      <c r="I330" s="295"/>
      <c r="J330" s="295"/>
      <c r="K330" s="295"/>
      <c r="L330" s="296"/>
      <c r="M330" s="10" t="s">
        <v>327</v>
      </c>
      <c r="N330" s="11"/>
      <c r="O330" s="11"/>
      <c r="P330" s="159" t="s">
        <v>79</v>
      </c>
    </row>
    <row r="331" spans="1:16" ht="15" hidden="1" x14ac:dyDescent="0.2">
      <c r="A331" s="158" t="s">
        <v>2</v>
      </c>
      <c r="B331" s="158" t="s">
        <v>2</v>
      </c>
      <c r="C331" s="158" t="s">
        <v>2</v>
      </c>
      <c r="D331" s="158" t="s">
        <v>2</v>
      </c>
      <c r="E331" s="158" t="s">
        <v>2</v>
      </c>
      <c r="F331" s="156" t="str">
        <f t="shared" si="5"/>
        <v>X</v>
      </c>
      <c r="G331" s="147" t="s">
        <v>895</v>
      </c>
      <c r="H331" s="294" t="s">
        <v>1490</v>
      </c>
      <c r="I331" s="295"/>
      <c r="J331" s="295"/>
      <c r="K331" s="295"/>
      <c r="L331" s="296"/>
      <c r="M331" s="10"/>
      <c r="N331" s="11"/>
      <c r="O331" s="11"/>
      <c r="P331" s="159" t="s">
        <v>79</v>
      </c>
    </row>
    <row r="332" spans="1:16" ht="15" hidden="1" x14ac:dyDescent="0.2">
      <c r="A332" s="158" t="s">
        <v>2</v>
      </c>
      <c r="B332" s="158" t="s">
        <v>2</v>
      </c>
      <c r="C332" s="158" t="s">
        <v>2</v>
      </c>
      <c r="D332" s="158" t="s">
        <v>2</v>
      </c>
      <c r="E332" s="158" t="s">
        <v>2</v>
      </c>
      <c r="F332" s="156" t="str">
        <f t="shared" si="5"/>
        <v>X</v>
      </c>
      <c r="G332" s="147" t="s">
        <v>896</v>
      </c>
      <c r="H332" s="294" t="s">
        <v>1100</v>
      </c>
      <c r="I332" s="295"/>
      <c r="J332" s="295"/>
      <c r="K332" s="295"/>
      <c r="L332" s="296"/>
      <c r="M332" s="10"/>
      <c r="N332" s="11"/>
      <c r="O332" s="11"/>
      <c r="P332" s="159" t="s">
        <v>79</v>
      </c>
    </row>
    <row r="333" spans="1:16" ht="114" hidden="1" x14ac:dyDescent="0.2">
      <c r="A333" s="158" t="s">
        <v>2</v>
      </c>
      <c r="B333" s="158" t="s">
        <v>2</v>
      </c>
      <c r="C333" s="158" t="s">
        <v>2</v>
      </c>
      <c r="D333" s="158" t="s">
        <v>2</v>
      </c>
      <c r="E333" s="158" t="s">
        <v>2</v>
      </c>
      <c r="F333" s="156" t="str">
        <f t="shared" si="5"/>
        <v>X</v>
      </c>
      <c r="G333" s="147" t="s">
        <v>1027</v>
      </c>
      <c r="H333" s="107" t="s">
        <v>901</v>
      </c>
      <c r="I333" s="67" t="s">
        <v>897</v>
      </c>
      <c r="J333" s="67" t="s">
        <v>898</v>
      </c>
      <c r="K333" s="68" t="s">
        <v>899</v>
      </c>
      <c r="L333" s="69"/>
      <c r="M333" s="14"/>
      <c r="N333" s="11"/>
      <c r="O333" s="11"/>
      <c r="P333" s="159" t="s">
        <v>79</v>
      </c>
    </row>
    <row r="334" spans="1:16" ht="43.35" hidden="1" customHeight="1" x14ac:dyDescent="0.2">
      <c r="A334" s="158" t="s">
        <v>2</v>
      </c>
      <c r="B334" s="158" t="s">
        <v>2</v>
      </c>
      <c r="C334" s="158" t="s">
        <v>2</v>
      </c>
      <c r="D334" s="158" t="s">
        <v>2</v>
      </c>
      <c r="E334" s="158" t="s">
        <v>2</v>
      </c>
      <c r="F334" s="156" t="str">
        <f t="shared" si="5"/>
        <v>X</v>
      </c>
      <c r="G334" s="147" t="s">
        <v>1043</v>
      </c>
      <c r="H334" s="297" t="s">
        <v>1435</v>
      </c>
      <c r="I334" s="298"/>
      <c r="J334" s="298"/>
      <c r="K334" s="299"/>
      <c r="L334" s="300"/>
      <c r="M334" s="14" t="s">
        <v>325</v>
      </c>
      <c r="N334" s="11"/>
      <c r="O334" s="11"/>
      <c r="P334" s="159" t="s">
        <v>79</v>
      </c>
    </row>
    <row r="335" spans="1:16" ht="14.45" hidden="1" customHeight="1" x14ac:dyDescent="0.2">
      <c r="A335" s="158" t="s">
        <v>2</v>
      </c>
      <c r="B335" s="158" t="s">
        <v>2</v>
      </c>
      <c r="C335" s="158" t="s">
        <v>2</v>
      </c>
      <c r="D335" s="158" t="s">
        <v>2</v>
      </c>
      <c r="E335" s="158" t="s">
        <v>2</v>
      </c>
      <c r="F335" s="156" t="str">
        <f t="shared" si="5"/>
        <v>X</v>
      </c>
      <c r="G335" s="147" t="s">
        <v>1095</v>
      </c>
      <c r="H335" s="297" t="s">
        <v>859</v>
      </c>
      <c r="I335" s="298"/>
      <c r="J335" s="298"/>
      <c r="K335" s="299"/>
      <c r="L335" s="300"/>
      <c r="M335" s="14"/>
      <c r="N335" s="11"/>
      <c r="O335" s="11"/>
      <c r="P335" s="159" t="s">
        <v>79</v>
      </c>
    </row>
    <row r="336" spans="1:16" ht="14.45" hidden="1" customHeight="1" x14ac:dyDescent="0.2">
      <c r="A336" s="158" t="s">
        <v>2</v>
      </c>
      <c r="B336" s="158" t="s">
        <v>2</v>
      </c>
      <c r="C336" s="158" t="s">
        <v>2</v>
      </c>
      <c r="D336" s="158" t="s">
        <v>2</v>
      </c>
      <c r="E336" s="158" t="s">
        <v>2</v>
      </c>
      <c r="F336" s="156" t="str">
        <f t="shared" si="5"/>
        <v>X</v>
      </c>
      <c r="G336" s="147" t="s">
        <v>1097</v>
      </c>
      <c r="H336" s="297" t="s">
        <v>860</v>
      </c>
      <c r="I336" s="299"/>
      <c r="J336" s="299"/>
      <c r="K336" s="299"/>
      <c r="L336" s="300"/>
      <c r="M336" s="14"/>
      <c r="N336" s="11"/>
      <c r="O336" s="11"/>
      <c r="P336" s="159" t="s">
        <v>79</v>
      </c>
    </row>
    <row r="337" spans="1:16" ht="14.45" hidden="1" customHeight="1" x14ac:dyDescent="0.2">
      <c r="A337" s="158" t="s">
        <v>2</v>
      </c>
      <c r="B337" s="158" t="s">
        <v>2</v>
      </c>
      <c r="C337" s="158" t="s">
        <v>2</v>
      </c>
      <c r="D337" s="158" t="s">
        <v>2</v>
      </c>
      <c r="E337" s="158" t="s">
        <v>2</v>
      </c>
      <c r="F337" s="156" t="str">
        <f t="shared" si="5"/>
        <v>X</v>
      </c>
      <c r="G337" s="147" t="s">
        <v>1101</v>
      </c>
      <c r="H337" s="297" t="s">
        <v>900</v>
      </c>
      <c r="I337" s="299"/>
      <c r="J337" s="299"/>
      <c r="K337" s="299"/>
      <c r="L337" s="300"/>
      <c r="M337" s="14"/>
      <c r="N337" s="11"/>
      <c r="O337" s="11"/>
      <c r="P337" s="159" t="s">
        <v>79</v>
      </c>
    </row>
    <row r="338" spans="1:16" ht="15" hidden="1" x14ac:dyDescent="0.2">
      <c r="A338" s="158" t="s">
        <v>2</v>
      </c>
      <c r="B338" s="158" t="s">
        <v>2</v>
      </c>
      <c r="C338" s="158" t="s">
        <v>2</v>
      </c>
      <c r="D338" s="158" t="s">
        <v>2</v>
      </c>
      <c r="E338" s="158" t="s">
        <v>2</v>
      </c>
      <c r="F338" s="156" t="str">
        <f t="shared" si="5"/>
        <v>X</v>
      </c>
      <c r="G338" s="147" t="s">
        <v>1115</v>
      </c>
      <c r="H338" s="297" t="s">
        <v>862</v>
      </c>
      <c r="I338" s="299"/>
      <c r="J338" s="299"/>
      <c r="K338" s="299"/>
      <c r="L338" s="300"/>
      <c r="M338" s="14"/>
      <c r="N338" s="11"/>
      <c r="O338" s="11"/>
      <c r="P338" s="159" t="s">
        <v>79</v>
      </c>
    </row>
    <row r="339" spans="1:16" ht="14.45" hidden="1" customHeight="1" x14ac:dyDescent="0.2">
      <c r="A339" s="158" t="s">
        <v>2</v>
      </c>
      <c r="B339" s="158" t="s">
        <v>2</v>
      </c>
      <c r="C339" s="158" t="s">
        <v>2</v>
      </c>
      <c r="D339" s="158" t="s">
        <v>2</v>
      </c>
      <c r="E339" s="158" t="s">
        <v>2</v>
      </c>
      <c r="F339" s="156" t="str">
        <f t="shared" si="5"/>
        <v>X</v>
      </c>
      <c r="G339" s="147" t="s">
        <v>1200</v>
      </c>
      <c r="H339" s="297" t="s">
        <v>863</v>
      </c>
      <c r="I339" s="299"/>
      <c r="J339" s="299"/>
      <c r="K339" s="299"/>
      <c r="L339" s="300"/>
      <c r="M339" s="14"/>
      <c r="N339" s="11"/>
      <c r="O339" s="11"/>
      <c r="P339" s="159" t="s">
        <v>79</v>
      </c>
    </row>
    <row r="340" spans="1:16" ht="15" hidden="1" x14ac:dyDescent="0.2">
      <c r="A340" s="158" t="s">
        <v>2</v>
      </c>
      <c r="B340" s="158" t="s">
        <v>2</v>
      </c>
      <c r="C340" s="158" t="s">
        <v>2</v>
      </c>
      <c r="D340" s="158" t="s">
        <v>2</v>
      </c>
      <c r="E340" s="158" t="s">
        <v>2</v>
      </c>
      <c r="F340" s="156" t="str">
        <f t="shared" si="5"/>
        <v>X</v>
      </c>
      <c r="G340" s="147" t="s">
        <v>1201</v>
      </c>
      <c r="H340" s="297" t="s">
        <v>1520</v>
      </c>
      <c r="I340" s="299"/>
      <c r="J340" s="299"/>
      <c r="K340" s="299"/>
      <c r="L340" s="300"/>
      <c r="M340" s="14"/>
      <c r="N340" s="11"/>
      <c r="O340" s="11"/>
      <c r="P340" s="159" t="s">
        <v>79</v>
      </c>
    </row>
    <row r="341" spans="1:16" ht="15" hidden="1" x14ac:dyDescent="0.2">
      <c r="A341" s="158" t="s">
        <v>2</v>
      </c>
      <c r="B341" s="158" t="s">
        <v>2</v>
      </c>
      <c r="C341" s="158" t="s">
        <v>2</v>
      </c>
      <c r="D341" s="158" t="s">
        <v>2</v>
      </c>
      <c r="E341" s="158" t="s">
        <v>2</v>
      </c>
      <c r="F341" s="156" t="str">
        <f t="shared" si="5"/>
        <v>X</v>
      </c>
      <c r="G341" s="147" t="s">
        <v>1230</v>
      </c>
      <c r="H341" s="297" t="s">
        <v>1521</v>
      </c>
      <c r="I341" s="299"/>
      <c r="J341" s="299"/>
      <c r="K341" s="299"/>
      <c r="L341" s="300"/>
      <c r="M341" s="14"/>
      <c r="N341" s="11"/>
      <c r="O341" s="11"/>
      <c r="P341" s="159" t="s">
        <v>79</v>
      </c>
    </row>
    <row r="342" spans="1:16" ht="57" hidden="1" x14ac:dyDescent="0.2">
      <c r="A342" s="158" t="s">
        <v>2</v>
      </c>
      <c r="B342" s="158" t="s">
        <v>2</v>
      </c>
      <c r="C342" s="158" t="s">
        <v>2</v>
      </c>
      <c r="D342" s="158" t="s">
        <v>2</v>
      </c>
      <c r="E342" s="158" t="s">
        <v>2</v>
      </c>
      <c r="F342" s="156" t="str">
        <f t="shared" si="5"/>
        <v>X</v>
      </c>
      <c r="G342" s="147" t="s">
        <v>1272</v>
      </c>
      <c r="H342" s="297" t="s">
        <v>1522</v>
      </c>
      <c r="I342" s="299"/>
      <c r="J342" s="299"/>
      <c r="K342" s="299"/>
      <c r="L342" s="300"/>
      <c r="M342" s="14" t="s">
        <v>324</v>
      </c>
      <c r="N342" s="11"/>
      <c r="O342" s="11"/>
      <c r="P342" s="159" t="s">
        <v>79</v>
      </c>
    </row>
    <row r="343" spans="1:16" ht="23.25" hidden="1" x14ac:dyDescent="0.2">
      <c r="A343" s="158" t="s">
        <v>2</v>
      </c>
      <c r="B343" s="158" t="s">
        <v>2</v>
      </c>
      <c r="C343" s="158" t="s">
        <v>2</v>
      </c>
      <c r="D343" s="158" t="s">
        <v>2</v>
      </c>
      <c r="E343" s="158" t="s">
        <v>2</v>
      </c>
      <c r="F343" s="160" t="str">
        <f t="shared" si="5"/>
        <v>X</v>
      </c>
      <c r="G343" s="148" t="s">
        <v>732</v>
      </c>
      <c r="H343" s="217" t="s">
        <v>169</v>
      </c>
      <c r="I343" s="218"/>
      <c r="J343" s="218"/>
      <c r="K343" s="218"/>
      <c r="L343" s="219"/>
      <c r="M343" s="9"/>
      <c r="N343" s="13"/>
      <c r="O343" s="13"/>
      <c r="P343" s="161" t="s">
        <v>292</v>
      </c>
    </row>
    <row r="344" spans="1:16" ht="71.25" hidden="1" x14ac:dyDescent="0.2">
      <c r="A344" s="158" t="s">
        <v>2</v>
      </c>
      <c r="B344" s="158" t="s">
        <v>2</v>
      </c>
      <c r="C344" s="158" t="s">
        <v>2</v>
      </c>
      <c r="D344" s="158" t="s">
        <v>2</v>
      </c>
      <c r="E344" s="158" t="s">
        <v>2</v>
      </c>
      <c r="F344" s="156" t="str">
        <f t="shared" si="5"/>
        <v>X</v>
      </c>
      <c r="G344" s="147" t="s">
        <v>170</v>
      </c>
      <c r="H344" s="301" t="s">
        <v>906</v>
      </c>
      <c r="I344" s="302"/>
      <c r="J344" s="302"/>
      <c r="K344" s="302"/>
      <c r="L344" s="303"/>
      <c r="M344" s="10" t="s">
        <v>332</v>
      </c>
      <c r="N344" s="11" t="s">
        <v>171</v>
      </c>
      <c r="O344" s="11" t="s">
        <v>172</v>
      </c>
      <c r="P344" s="159" t="s">
        <v>292</v>
      </c>
    </row>
    <row r="345" spans="1:16" ht="142.5" hidden="1" x14ac:dyDescent="0.2">
      <c r="A345" s="158" t="s">
        <v>2</v>
      </c>
      <c r="B345" s="158" t="s">
        <v>2</v>
      </c>
      <c r="C345" s="158" t="s">
        <v>2</v>
      </c>
      <c r="D345" s="158" t="s">
        <v>2</v>
      </c>
      <c r="E345" s="158" t="s">
        <v>2</v>
      </c>
      <c r="F345" s="156" t="str">
        <f t="shared" si="5"/>
        <v>X</v>
      </c>
      <c r="G345" s="147" t="s">
        <v>173</v>
      </c>
      <c r="H345" s="257" t="s">
        <v>346</v>
      </c>
      <c r="I345" s="258"/>
      <c r="J345" s="258"/>
      <c r="K345" s="258"/>
      <c r="L345" s="259"/>
      <c r="M345" s="10" t="s">
        <v>86</v>
      </c>
      <c r="N345" s="11" t="s">
        <v>203</v>
      </c>
      <c r="O345" s="11" t="s">
        <v>204</v>
      </c>
      <c r="P345" s="159" t="s">
        <v>292</v>
      </c>
    </row>
    <row r="346" spans="1:16" ht="142.5" hidden="1" x14ac:dyDescent="0.2">
      <c r="A346" s="158" t="s">
        <v>2</v>
      </c>
      <c r="B346" s="158" t="s">
        <v>2</v>
      </c>
      <c r="C346" s="158" t="s">
        <v>2</v>
      </c>
      <c r="D346" s="158" t="s">
        <v>2</v>
      </c>
      <c r="E346" s="158" t="s">
        <v>2</v>
      </c>
      <c r="F346" s="156" t="str">
        <f t="shared" si="5"/>
        <v>X</v>
      </c>
      <c r="G346" s="147" t="s">
        <v>175</v>
      </c>
      <c r="H346" s="257" t="s">
        <v>912</v>
      </c>
      <c r="I346" s="258"/>
      <c r="J346" s="258"/>
      <c r="K346" s="258"/>
      <c r="L346" s="259"/>
      <c r="M346" s="10" t="s">
        <v>335</v>
      </c>
      <c r="N346" s="11" t="s">
        <v>1337</v>
      </c>
      <c r="O346" s="11" t="s">
        <v>1337</v>
      </c>
      <c r="P346" s="159" t="s">
        <v>292</v>
      </c>
    </row>
    <row r="347" spans="1:16" ht="28.5" hidden="1" x14ac:dyDescent="0.2">
      <c r="A347" s="158" t="s">
        <v>2</v>
      </c>
      <c r="B347" s="158" t="s">
        <v>2</v>
      </c>
      <c r="C347" s="158" t="s">
        <v>2</v>
      </c>
      <c r="D347" s="158" t="s">
        <v>2</v>
      </c>
      <c r="E347" s="158" t="s">
        <v>2</v>
      </c>
      <c r="F347" s="156" t="str">
        <f t="shared" si="5"/>
        <v>X</v>
      </c>
      <c r="G347" s="147" t="s">
        <v>178</v>
      </c>
      <c r="H347" s="257" t="s">
        <v>348</v>
      </c>
      <c r="I347" s="258"/>
      <c r="J347" s="258"/>
      <c r="K347" s="258"/>
      <c r="L347" s="259"/>
      <c r="M347" s="10" t="s">
        <v>334</v>
      </c>
      <c r="N347" s="11" t="s">
        <v>1337</v>
      </c>
      <c r="O347" s="11" t="s">
        <v>1337</v>
      </c>
      <c r="P347" s="159" t="s">
        <v>292</v>
      </c>
    </row>
    <row r="348" spans="1:16" hidden="1" x14ac:dyDescent="0.2">
      <c r="A348" s="158" t="s">
        <v>2</v>
      </c>
      <c r="B348" s="158" t="s">
        <v>2</v>
      </c>
      <c r="C348" s="158" t="s">
        <v>2</v>
      </c>
      <c r="D348" s="158" t="s">
        <v>2</v>
      </c>
      <c r="E348" s="158" t="s">
        <v>2</v>
      </c>
      <c r="F348" s="156" t="str">
        <f t="shared" si="5"/>
        <v>X</v>
      </c>
      <c r="G348" s="150" t="s">
        <v>760</v>
      </c>
      <c r="H348" s="254" t="s">
        <v>913</v>
      </c>
      <c r="I348" s="255"/>
      <c r="J348" s="255"/>
      <c r="K348" s="255"/>
      <c r="L348" s="256"/>
      <c r="M348" s="10" t="s">
        <v>197</v>
      </c>
      <c r="N348" s="11" t="s">
        <v>1337</v>
      </c>
      <c r="O348" s="11" t="s">
        <v>1337</v>
      </c>
      <c r="P348" s="159" t="s">
        <v>292</v>
      </c>
    </row>
    <row r="349" spans="1:16" hidden="1" x14ac:dyDescent="0.2">
      <c r="A349" s="158" t="s">
        <v>2</v>
      </c>
      <c r="B349" s="158" t="s">
        <v>2</v>
      </c>
      <c r="C349" s="158" t="s">
        <v>2</v>
      </c>
      <c r="D349" s="158" t="s">
        <v>2</v>
      </c>
      <c r="E349" s="158" t="s">
        <v>2</v>
      </c>
      <c r="F349" s="156" t="str">
        <f t="shared" si="5"/>
        <v>X</v>
      </c>
      <c r="G349" s="150" t="s">
        <v>761</v>
      </c>
      <c r="H349" s="254" t="s">
        <v>914</v>
      </c>
      <c r="I349" s="255"/>
      <c r="J349" s="255"/>
      <c r="K349" s="255"/>
      <c r="L349" s="256"/>
      <c r="M349" s="10" t="s">
        <v>197</v>
      </c>
      <c r="N349" s="11" t="s">
        <v>1337</v>
      </c>
      <c r="O349" s="11" t="s">
        <v>1337</v>
      </c>
      <c r="P349" s="159" t="s">
        <v>292</v>
      </c>
    </row>
    <row r="350" spans="1:16" hidden="1" x14ac:dyDescent="0.2">
      <c r="A350" s="158" t="s">
        <v>2</v>
      </c>
      <c r="B350" s="158" t="s">
        <v>2</v>
      </c>
      <c r="C350" s="158" t="s">
        <v>2</v>
      </c>
      <c r="D350" s="158" t="s">
        <v>2</v>
      </c>
      <c r="E350" s="158" t="s">
        <v>2</v>
      </c>
      <c r="F350" s="156" t="str">
        <f t="shared" si="5"/>
        <v>X</v>
      </c>
      <c r="G350" s="150" t="s">
        <v>762</v>
      </c>
      <c r="H350" s="254" t="s">
        <v>915</v>
      </c>
      <c r="I350" s="255"/>
      <c r="J350" s="255"/>
      <c r="K350" s="255"/>
      <c r="L350" s="256"/>
      <c r="M350" s="10"/>
      <c r="N350" s="11" t="s">
        <v>1337</v>
      </c>
      <c r="O350" s="11" t="s">
        <v>1337</v>
      </c>
      <c r="P350" s="159" t="s">
        <v>292</v>
      </c>
    </row>
    <row r="351" spans="1:16" hidden="1" x14ac:dyDescent="0.2">
      <c r="A351" s="158" t="s">
        <v>2</v>
      </c>
      <c r="B351" s="158" t="s">
        <v>2</v>
      </c>
      <c r="C351" s="158" t="s">
        <v>2</v>
      </c>
      <c r="D351" s="158" t="s">
        <v>2</v>
      </c>
      <c r="E351" s="158" t="s">
        <v>2</v>
      </c>
      <c r="F351" s="156" t="str">
        <f t="shared" si="5"/>
        <v>X</v>
      </c>
      <c r="G351" s="150" t="s">
        <v>927</v>
      </c>
      <c r="H351" s="254" t="s">
        <v>916</v>
      </c>
      <c r="I351" s="255"/>
      <c r="J351" s="255"/>
      <c r="K351" s="255"/>
      <c r="L351" s="256"/>
      <c r="M351" s="10" t="s">
        <v>197</v>
      </c>
      <c r="N351" s="11" t="s">
        <v>1337</v>
      </c>
      <c r="O351" s="11" t="s">
        <v>1337</v>
      </c>
      <c r="P351" s="159" t="s">
        <v>292</v>
      </c>
    </row>
    <row r="352" spans="1:16" hidden="1" x14ac:dyDescent="0.2">
      <c r="A352" s="158" t="s">
        <v>2</v>
      </c>
      <c r="B352" s="158" t="s">
        <v>2</v>
      </c>
      <c r="C352" s="158" t="s">
        <v>2</v>
      </c>
      <c r="D352" s="158" t="s">
        <v>2</v>
      </c>
      <c r="E352" s="158" t="s">
        <v>2</v>
      </c>
      <c r="F352" s="156" t="str">
        <f t="shared" si="5"/>
        <v>X</v>
      </c>
      <c r="G352" s="150" t="s">
        <v>928</v>
      </c>
      <c r="H352" s="254" t="s">
        <v>917</v>
      </c>
      <c r="I352" s="255"/>
      <c r="J352" s="255"/>
      <c r="K352" s="255"/>
      <c r="L352" s="256"/>
      <c r="M352" s="10" t="s">
        <v>197</v>
      </c>
      <c r="N352" s="11" t="s">
        <v>1337</v>
      </c>
      <c r="O352" s="11" t="s">
        <v>1337</v>
      </c>
      <c r="P352" s="159" t="s">
        <v>292</v>
      </c>
    </row>
    <row r="353" spans="1:16" hidden="1" x14ac:dyDescent="0.2">
      <c r="A353" s="158" t="s">
        <v>2</v>
      </c>
      <c r="B353" s="158" t="s">
        <v>2</v>
      </c>
      <c r="C353" s="158" t="s">
        <v>2</v>
      </c>
      <c r="D353" s="158" t="s">
        <v>2</v>
      </c>
      <c r="E353" s="158" t="s">
        <v>2</v>
      </c>
      <c r="F353" s="156" t="str">
        <f t="shared" si="5"/>
        <v>X</v>
      </c>
      <c r="G353" s="150" t="s">
        <v>929</v>
      </c>
      <c r="H353" s="254" t="s">
        <v>918</v>
      </c>
      <c r="I353" s="255"/>
      <c r="J353" s="255"/>
      <c r="K353" s="255"/>
      <c r="L353" s="256"/>
      <c r="M353" s="10" t="s">
        <v>197</v>
      </c>
      <c r="N353" s="11" t="s">
        <v>1337</v>
      </c>
      <c r="O353" s="11" t="s">
        <v>1337</v>
      </c>
      <c r="P353" s="159" t="s">
        <v>292</v>
      </c>
    </row>
    <row r="354" spans="1:16" hidden="1" x14ac:dyDescent="0.2">
      <c r="A354" s="158" t="s">
        <v>2</v>
      </c>
      <c r="B354" s="158" t="s">
        <v>2</v>
      </c>
      <c r="C354" s="158" t="s">
        <v>2</v>
      </c>
      <c r="D354" s="158" t="s">
        <v>2</v>
      </c>
      <c r="E354" s="158" t="s">
        <v>2</v>
      </c>
      <c r="F354" s="156" t="str">
        <f t="shared" si="5"/>
        <v>X</v>
      </c>
      <c r="G354" s="150" t="s">
        <v>930</v>
      </c>
      <c r="H354" s="254" t="s">
        <v>919</v>
      </c>
      <c r="I354" s="255"/>
      <c r="J354" s="255"/>
      <c r="K354" s="255"/>
      <c r="L354" s="256"/>
      <c r="M354" s="10" t="s">
        <v>197</v>
      </c>
      <c r="N354" s="11" t="s">
        <v>1337</v>
      </c>
      <c r="O354" s="11" t="s">
        <v>1337</v>
      </c>
      <c r="P354" s="159" t="s">
        <v>292</v>
      </c>
    </row>
    <row r="355" spans="1:16" hidden="1" x14ac:dyDescent="0.2">
      <c r="A355" s="158" t="s">
        <v>2</v>
      </c>
      <c r="B355" s="158" t="s">
        <v>2</v>
      </c>
      <c r="C355" s="158" t="s">
        <v>2</v>
      </c>
      <c r="D355" s="158" t="s">
        <v>2</v>
      </c>
      <c r="E355" s="158" t="s">
        <v>2</v>
      </c>
      <c r="F355" s="156" t="str">
        <f t="shared" si="5"/>
        <v>X</v>
      </c>
      <c r="G355" s="150" t="s">
        <v>931</v>
      </c>
      <c r="H355" s="254" t="s">
        <v>920</v>
      </c>
      <c r="I355" s="255"/>
      <c r="J355" s="255"/>
      <c r="K355" s="255"/>
      <c r="L355" s="256"/>
      <c r="M355" s="10" t="s">
        <v>197</v>
      </c>
      <c r="N355" s="11" t="s">
        <v>1337</v>
      </c>
      <c r="O355" s="11" t="s">
        <v>1337</v>
      </c>
      <c r="P355" s="159" t="s">
        <v>292</v>
      </c>
    </row>
    <row r="356" spans="1:16" hidden="1" x14ac:dyDescent="0.2">
      <c r="A356" s="158" t="s">
        <v>2</v>
      </c>
      <c r="B356" s="158" t="s">
        <v>2</v>
      </c>
      <c r="C356" s="158" t="s">
        <v>2</v>
      </c>
      <c r="D356" s="158" t="s">
        <v>2</v>
      </c>
      <c r="E356" s="158" t="s">
        <v>2</v>
      </c>
      <c r="F356" s="156" t="str">
        <f t="shared" si="5"/>
        <v>X</v>
      </c>
      <c r="G356" s="150" t="s">
        <v>932</v>
      </c>
      <c r="H356" s="254" t="s">
        <v>921</v>
      </c>
      <c r="I356" s="255"/>
      <c r="J356" s="255"/>
      <c r="K356" s="255"/>
      <c r="L356" s="256"/>
      <c r="M356" s="10" t="s">
        <v>197</v>
      </c>
      <c r="N356" s="11" t="s">
        <v>1337</v>
      </c>
      <c r="O356" s="11" t="s">
        <v>1337</v>
      </c>
      <c r="P356" s="159" t="s">
        <v>292</v>
      </c>
    </row>
    <row r="357" spans="1:16" hidden="1" x14ac:dyDescent="0.2">
      <c r="A357" s="158" t="s">
        <v>2</v>
      </c>
      <c r="B357" s="158" t="s">
        <v>2</v>
      </c>
      <c r="C357" s="158" t="s">
        <v>2</v>
      </c>
      <c r="D357" s="158" t="s">
        <v>2</v>
      </c>
      <c r="E357" s="158" t="s">
        <v>2</v>
      </c>
      <c r="F357" s="156" t="str">
        <f t="shared" si="5"/>
        <v>X</v>
      </c>
      <c r="G357" s="150" t="s">
        <v>933</v>
      </c>
      <c r="H357" s="254" t="s">
        <v>922</v>
      </c>
      <c r="I357" s="255"/>
      <c r="J357" s="255"/>
      <c r="K357" s="255"/>
      <c r="L357" s="256"/>
      <c r="M357" s="10" t="s">
        <v>197</v>
      </c>
      <c r="N357" s="11" t="s">
        <v>1337</v>
      </c>
      <c r="O357" s="11" t="s">
        <v>1337</v>
      </c>
      <c r="P357" s="159" t="s">
        <v>292</v>
      </c>
    </row>
    <row r="358" spans="1:16" hidden="1" x14ac:dyDescent="0.2">
      <c r="A358" s="158" t="s">
        <v>2</v>
      </c>
      <c r="B358" s="158" t="s">
        <v>2</v>
      </c>
      <c r="C358" s="158" t="s">
        <v>2</v>
      </c>
      <c r="D358" s="158" t="s">
        <v>2</v>
      </c>
      <c r="E358" s="158" t="s">
        <v>2</v>
      </c>
      <c r="F358" s="156" t="str">
        <f t="shared" si="5"/>
        <v>X</v>
      </c>
      <c r="G358" s="150" t="s">
        <v>934</v>
      </c>
      <c r="H358" s="254" t="s">
        <v>923</v>
      </c>
      <c r="I358" s="255"/>
      <c r="J358" s="255"/>
      <c r="K358" s="255"/>
      <c r="L358" s="256"/>
      <c r="M358" s="10" t="s">
        <v>197</v>
      </c>
      <c r="N358" s="11" t="s">
        <v>1337</v>
      </c>
      <c r="O358" s="11" t="s">
        <v>1337</v>
      </c>
      <c r="P358" s="159" t="s">
        <v>292</v>
      </c>
    </row>
    <row r="359" spans="1:16" hidden="1" x14ac:dyDescent="0.2">
      <c r="A359" s="158" t="s">
        <v>2</v>
      </c>
      <c r="B359" s="158" t="s">
        <v>2</v>
      </c>
      <c r="C359" s="158" t="s">
        <v>2</v>
      </c>
      <c r="D359" s="158" t="s">
        <v>2</v>
      </c>
      <c r="E359" s="158" t="s">
        <v>2</v>
      </c>
      <c r="F359" s="156" t="str">
        <f t="shared" si="5"/>
        <v>X</v>
      </c>
      <c r="G359" s="150" t="s">
        <v>935</v>
      </c>
      <c r="H359" s="254" t="s">
        <v>924</v>
      </c>
      <c r="I359" s="255"/>
      <c r="J359" s="255"/>
      <c r="K359" s="255"/>
      <c r="L359" s="256"/>
      <c r="M359" s="10" t="s">
        <v>197</v>
      </c>
      <c r="N359" s="11" t="s">
        <v>1337</v>
      </c>
      <c r="O359" s="11" t="s">
        <v>1337</v>
      </c>
      <c r="P359" s="159" t="s">
        <v>292</v>
      </c>
    </row>
    <row r="360" spans="1:16" hidden="1" x14ac:dyDescent="0.2">
      <c r="A360" s="158" t="s">
        <v>2</v>
      </c>
      <c r="B360" s="158" t="s">
        <v>2</v>
      </c>
      <c r="C360" s="158" t="s">
        <v>2</v>
      </c>
      <c r="D360" s="158" t="s">
        <v>2</v>
      </c>
      <c r="E360" s="158" t="s">
        <v>2</v>
      </c>
      <c r="F360" s="156" t="str">
        <f t="shared" si="5"/>
        <v>X</v>
      </c>
      <c r="G360" s="150" t="s">
        <v>936</v>
      </c>
      <c r="H360" s="254" t="s">
        <v>925</v>
      </c>
      <c r="I360" s="255"/>
      <c r="J360" s="255"/>
      <c r="K360" s="255"/>
      <c r="L360" s="256"/>
      <c r="M360" s="10" t="s">
        <v>197</v>
      </c>
      <c r="N360" s="11" t="s">
        <v>1337</v>
      </c>
      <c r="O360" s="11" t="s">
        <v>1337</v>
      </c>
      <c r="P360" s="159" t="s">
        <v>292</v>
      </c>
    </row>
    <row r="361" spans="1:16" hidden="1" x14ac:dyDescent="0.2">
      <c r="A361" s="158" t="s">
        <v>2</v>
      </c>
      <c r="B361" s="158" t="s">
        <v>2</v>
      </c>
      <c r="C361" s="158" t="s">
        <v>2</v>
      </c>
      <c r="D361" s="158" t="s">
        <v>2</v>
      </c>
      <c r="E361" s="158" t="s">
        <v>2</v>
      </c>
      <c r="F361" s="156" t="str">
        <f t="shared" si="5"/>
        <v>X</v>
      </c>
      <c r="G361" s="150" t="s">
        <v>937</v>
      </c>
      <c r="H361" s="254" t="s">
        <v>926</v>
      </c>
      <c r="I361" s="255"/>
      <c r="J361" s="255"/>
      <c r="K361" s="255"/>
      <c r="L361" s="256"/>
      <c r="M361" s="10" t="s">
        <v>197</v>
      </c>
      <c r="N361" s="11" t="s">
        <v>1337</v>
      </c>
      <c r="O361" s="11" t="s">
        <v>1337</v>
      </c>
      <c r="P361" s="159" t="s">
        <v>292</v>
      </c>
    </row>
    <row r="362" spans="1:16" ht="28.5" hidden="1" x14ac:dyDescent="0.2">
      <c r="A362" s="158" t="s">
        <v>2</v>
      </c>
      <c r="B362" s="158" t="s">
        <v>2</v>
      </c>
      <c r="C362" s="158" t="s">
        <v>2</v>
      </c>
      <c r="D362" s="158" t="s">
        <v>2</v>
      </c>
      <c r="E362" s="158" t="s">
        <v>2</v>
      </c>
      <c r="F362" s="156" t="str">
        <f t="shared" si="5"/>
        <v>X</v>
      </c>
      <c r="G362" s="150" t="s">
        <v>938</v>
      </c>
      <c r="H362" s="288" t="s">
        <v>941</v>
      </c>
      <c r="I362" s="255"/>
      <c r="J362" s="255"/>
      <c r="K362" s="255"/>
      <c r="L362" s="256"/>
      <c r="M362" s="10" t="s">
        <v>334</v>
      </c>
      <c r="N362" s="11" t="s">
        <v>1337</v>
      </c>
      <c r="O362" s="11" t="s">
        <v>1337</v>
      </c>
      <c r="P362" s="159" t="s">
        <v>292</v>
      </c>
    </row>
    <row r="363" spans="1:16" hidden="1" x14ac:dyDescent="0.2">
      <c r="A363" s="158" t="s">
        <v>2</v>
      </c>
      <c r="B363" s="158" t="s">
        <v>2</v>
      </c>
      <c r="C363" s="158" t="s">
        <v>2</v>
      </c>
      <c r="D363" s="158" t="s">
        <v>2</v>
      </c>
      <c r="E363" s="158" t="s">
        <v>2</v>
      </c>
      <c r="F363" s="156" t="str">
        <f t="shared" si="5"/>
        <v>X</v>
      </c>
      <c r="G363" s="150" t="s">
        <v>939</v>
      </c>
      <c r="H363" s="254" t="s">
        <v>942</v>
      </c>
      <c r="I363" s="255"/>
      <c r="J363" s="255"/>
      <c r="K363" s="255"/>
      <c r="L363" s="256"/>
      <c r="M363" s="10" t="s">
        <v>197</v>
      </c>
      <c r="N363" s="11" t="s">
        <v>1337</v>
      </c>
      <c r="O363" s="11" t="s">
        <v>1337</v>
      </c>
      <c r="P363" s="159" t="s">
        <v>292</v>
      </c>
    </row>
    <row r="364" spans="1:16" hidden="1" x14ac:dyDescent="0.2">
      <c r="A364" s="158" t="s">
        <v>2</v>
      </c>
      <c r="B364" s="158" t="s">
        <v>2</v>
      </c>
      <c r="C364" s="158" t="s">
        <v>2</v>
      </c>
      <c r="D364" s="158" t="s">
        <v>2</v>
      </c>
      <c r="E364" s="158" t="s">
        <v>2</v>
      </c>
      <c r="F364" s="156" t="str">
        <f t="shared" si="5"/>
        <v>X</v>
      </c>
      <c r="G364" s="150" t="s">
        <v>940</v>
      </c>
      <c r="H364" s="254" t="s">
        <v>943</v>
      </c>
      <c r="I364" s="255"/>
      <c r="J364" s="255"/>
      <c r="K364" s="255"/>
      <c r="L364" s="256"/>
      <c r="M364" s="10" t="s">
        <v>197</v>
      </c>
      <c r="N364" s="11" t="s">
        <v>1337</v>
      </c>
      <c r="O364" s="11" t="s">
        <v>1337</v>
      </c>
      <c r="P364" s="159" t="s">
        <v>292</v>
      </c>
    </row>
    <row r="365" spans="1:16" ht="28.5" hidden="1" x14ac:dyDescent="0.2">
      <c r="A365" s="158" t="s">
        <v>2</v>
      </c>
      <c r="B365" s="158" t="s">
        <v>2</v>
      </c>
      <c r="C365" s="158" t="s">
        <v>2</v>
      </c>
      <c r="D365" s="158" t="s">
        <v>2</v>
      </c>
      <c r="E365" s="158" t="s">
        <v>2</v>
      </c>
      <c r="F365" s="156" t="str">
        <f t="shared" si="5"/>
        <v>X</v>
      </c>
      <c r="G365" s="147" t="s">
        <v>181</v>
      </c>
      <c r="H365" s="288" t="s">
        <v>349</v>
      </c>
      <c r="I365" s="255"/>
      <c r="J365" s="255"/>
      <c r="K365" s="255"/>
      <c r="L365" s="256"/>
      <c r="M365" s="10" t="s">
        <v>326</v>
      </c>
      <c r="N365" s="11"/>
      <c r="O365" s="11"/>
      <c r="P365" s="159" t="s">
        <v>292</v>
      </c>
    </row>
    <row r="366" spans="1:16" ht="28.5" hidden="1" x14ac:dyDescent="0.2">
      <c r="A366" s="158" t="s">
        <v>2</v>
      </c>
      <c r="B366" s="158" t="s">
        <v>2</v>
      </c>
      <c r="C366" s="158" t="s">
        <v>2</v>
      </c>
      <c r="D366" s="158" t="s">
        <v>2</v>
      </c>
      <c r="E366" s="158" t="s">
        <v>2</v>
      </c>
      <c r="F366" s="156" t="str">
        <f t="shared" si="5"/>
        <v>X</v>
      </c>
      <c r="G366" s="150" t="s">
        <v>766</v>
      </c>
      <c r="H366" s="254" t="s">
        <v>1028</v>
      </c>
      <c r="I366" s="255"/>
      <c r="J366" s="255"/>
      <c r="K366" s="255"/>
      <c r="L366" s="256"/>
      <c r="M366" s="10" t="s">
        <v>326</v>
      </c>
      <c r="N366" s="11"/>
      <c r="O366" s="11"/>
      <c r="P366" s="159" t="s">
        <v>292</v>
      </c>
    </row>
    <row r="367" spans="1:16" ht="14.45" hidden="1" customHeight="1" x14ac:dyDescent="0.2">
      <c r="A367" s="158" t="s">
        <v>2</v>
      </c>
      <c r="B367" s="158" t="s">
        <v>2</v>
      </c>
      <c r="C367" s="158" t="s">
        <v>2</v>
      </c>
      <c r="D367" s="158" t="s">
        <v>2</v>
      </c>
      <c r="E367" s="158" t="s">
        <v>2</v>
      </c>
      <c r="F367" s="156" t="str">
        <f t="shared" si="5"/>
        <v>X</v>
      </c>
      <c r="G367" s="150" t="s">
        <v>944</v>
      </c>
      <c r="H367" s="254" t="s">
        <v>945</v>
      </c>
      <c r="I367" s="255"/>
      <c r="J367" s="255"/>
      <c r="K367" s="255"/>
      <c r="L367" s="256"/>
      <c r="M367" s="10"/>
      <c r="N367" s="11"/>
      <c r="O367" s="11"/>
      <c r="P367" s="159" t="s">
        <v>292</v>
      </c>
    </row>
    <row r="368" spans="1:16" ht="14.45" hidden="1" customHeight="1" x14ac:dyDescent="0.2">
      <c r="A368" s="158" t="s">
        <v>2</v>
      </c>
      <c r="B368" s="158" t="s">
        <v>2</v>
      </c>
      <c r="C368" s="158" t="s">
        <v>2</v>
      </c>
      <c r="D368" s="158" t="s">
        <v>2</v>
      </c>
      <c r="E368" s="158" t="s">
        <v>2</v>
      </c>
      <c r="F368" s="156" t="str">
        <f t="shared" si="5"/>
        <v>X</v>
      </c>
      <c r="G368" s="150" t="s">
        <v>946</v>
      </c>
      <c r="H368" s="254" t="s">
        <v>947</v>
      </c>
      <c r="I368" s="255"/>
      <c r="J368" s="255"/>
      <c r="K368" s="255"/>
      <c r="L368" s="256"/>
      <c r="M368" s="10"/>
      <c r="N368" s="11"/>
      <c r="O368" s="11"/>
      <c r="P368" s="159" t="s">
        <v>292</v>
      </c>
    </row>
    <row r="369" spans="1:16" hidden="1" x14ac:dyDescent="0.2">
      <c r="A369" s="158" t="s">
        <v>2</v>
      </c>
      <c r="B369" s="158" t="s">
        <v>2</v>
      </c>
      <c r="C369" s="158" t="s">
        <v>2</v>
      </c>
      <c r="D369" s="158" t="s">
        <v>2</v>
      </c>
      <c r="E369" s="158" t="s">
        <v>2</v>
      </c>
      <c r="F369" s="156" t="str">
        <f t="shared" si="5"/>
        <v>X</v>
      </c>
      <c r="G369" s="150" t="s">
        <v>948</v>
      </c>
      <c r="H369" s="254" t="s">
        <v>949</v>
      </c>
      <c r="I369" s="255"/>
      <c r="J369" s="255"/>
      <c r="K369" s="255"/>
      <c r="L369" s="256"/>
      <c r="M369" s="10"/>
      <c r="N369" s="11"/>
      <c r="O369" s="11"/>
      <c r="P369" s="159" t="s">
        <v>292</v>
      </c>
    </row>
    <row r="370" spans="1:16" ht="14.45" hidden="1" customHeight="1" x14ac:dyDescent="0.2">
      <c r="A370" s="158" t="s">
        <v>2</v>
      </c>
      <c r="B370" s="158" t="s">
        <v>2</v>
      </c>
      <c r="C370" s="158" t="s">
        <v>2</v>
      </c>
      <c r="D370" s="158" t="s">
        <v>2</v>
      </c>
      <c r="E370" s="158" t="s">
        <v>2</v>
      </c>
      <c r="F370" s="156" t="str">
        <f t="shared" si="5"/>
        <v>X</v>
      </c>
      <c r="G370" s="150" t="s">
        <v>950</v>
      </c>
      <c r="H370" s="254" t="s">
        <v>951</v>
      </c>
      <c r="I370" s="255"/>
      <c r="J370" s="255"/>
      <c r="K370" s="255"/>
      <c r="L370" s="256"/>
      <c r="M370" s="10"/>
      <c r="N370" s="11"/>
      <c r="O370" s="11"/>
      <c r="P370" s="159" t="s">
        <v>292</v>
      </c>
    </row>
    <row r="371" spans="1:16" ht="14.45" hidden="1" customHeight="1" x14ac:dyDescent="0.2">
      <c r="A371" s="158" t="s">
        <v>2</v>
      </c>
      <c r="B371" s="158" t="s">
        <v>2</v>
      </c>
      <c r="C371" s="158" t="s">
        <v>2</v>
      </c>
      <c r="D371" s="158" t="s">
        <v>2</v>
      </c>
      <c r="E371" s="158" t="s">
        <v>2</v>
      </c>
      <c r="F371" s="156" t="str">
        <f t="shared" si="5"/>
        <v>X</v>
      </c>
      <c r="G371" s="150" t="s">
        <v>952</v>
      </c>
      <c r="H371" s="254" t="s">
        <v>953</v>
      </c>
      <c r="I371" s="255"/>
      <c r="J371" s="255"/>
      <c r="K371" s="255"/>
      <c r="L371" s="256"/>
      <c r="M371" s="10" t="s">
        <v>99</v>
      </c>
      <c r="N371" s="11" t="s">
        <v>245</v>
      </c>
      <c r="O371" s="11" t="s">
        <v>245</v>
      </c>
      <c r="P371" s="159" t="s">
        <v>292</v>
      </c>
    </row>
    <row r="372" spans="1:16" ht="42.75" hidden="1" x14ac:dyDescent="0.2">
      <c r="A372" s="158" t="s">
        <v>2</v>
      </c>
      <c r="B372" s="158" t="s">
        <v>2</v>
      </c>
      <c r="C372" s="158" t="s">
        <v>2</v>
      </c>
      <c r="D372" s="158" t="s">
        <v>2</v>
      </c>
      <c r="E372" s="158" t="s">
        <v>2</v>
      </c>
      <c r="F372" s="156" t="str">
        <f t="shared" si="5"/>
        <v>X</v>
      </c>
      <c r="G372" s="150" t="s">
        <v>954</v>
      </c>
      <c r="H372" s="288" t="s">
        <v>955</v>
      </c>
      <c r="I372" s="255"/>
      <c r="J372" s="255"/>
      <c r="K372" s="255"/>
      <c r="L372" s="256"/>
      <c r="M372" s="10" t="s">
        <v>325</v>
      </c>
      <c r="N372" s="11"/>
      <c r="O372" s="11"/>
      <c r="P372" s="159" t="s">
        <v>292</v>
      </c>
    </row>
    <row r="373" spans="1:16" ht="14.45" hidden="1" customHeight="1" x14ac:dyDescent="0.2">
      <c r="A373" s="158" t="s">
        <v>2</v>
      </c>
      <c r="B373" s="158" t="s">
        <v>2</v>
      </c>
      <c r="C373" s="158" t="s">
        <v>2</v>
      </c>
      <c r="D373" s="158" t="s">
        <v>2</v>
      </c>
      <c r="E373" s="158" t="s">
        <v>2</v>
      </c>
      <c r="F373" s="156" t="str">
        <f t="shared" si="5"/>
        <v>X</v>
      </c>
      <c r="G373" s="150" t="s">
        <v>956</v>
      </c>
      <c r="H373" s="254" t="s">
        <v>957</v>
      </c>
      <c r="I373" s="255"/>
      <c r="J373" s="255"/>
      <c r="K373" s="255"/>
      <c r="L373" s="256"/>
      <c r="M373" s="10"/>
      <c r="N373" s="11"/>
      <c r="O373" s="11"/>
      <c r="P373" s="159" t="s">
        <v>292</v>
      </c>
    </row>
    <row r="374" spans="1:16" hidden="1" x14ac:dyDescent="0.2">
      <c r="A374" s="158" t="s">
        <v>2</v>
      </c>
      <c r="B374" s="158" t="s">
        <v>2</v>
      </c>
      <c r="C374" s="158" t="s">
        <v>2</v>
      </c>
      <c r="D374" s="158" t="s">
        <v>2</v>
      </c>
      <c r="E374" s="158" t="s">
        <v>2</v>
      </c>
      <c r="F374" s="156" t="str">
        <f t="shared" si="5"/>
        <v>X</v>
      </c>
      <c r="G374" s="150" t="s">
        <v>958</v>
      </c>
      <c r="H374" s="254" t="s">
        <v>959</v>
      </c>
      <c r="I374" s="255"/>
      <c r="J374" s="255"/>
      <c r="K374" s="255"/>
      <c r="L374" s="256"/>
      <c r="M374" s="10"/>
      <c r="N374" s="11"/>
      <c r="O374" s="11"/>
      <c r="P374" s="159" t="s">
        <v>292</v>
      </c>
    </row>
    <row r="375" spans="1:16" ht="14.45" hidden="1" customHeight="1" x14ac:dyDescent="0.2">
      <c r="A375" s="158" t="s">
        <v>2</v>
      </c>
      <c r="B375" s="158" t="s">
        <v>2</v>
      </c>
      <c r="C375" s="158" t="s">
        <v>2</v>
      </c>
      <c r="D375" s="158" t="s">
        <v>2</v>
      </c>
      <c r="E375" s="158" t="s">
        <v>2</v>
      </c>
      <c r="F375" s="156" t="str">
        <f t="shared" si="5"/>
        <v>X</v>
      </c>
      <c r="G375" s="147" t="s">
        <v>184</v>
      </c>
      <c r="H375" s="257" t="s">
        <v>911</v>
      </c>
      <c r="I375" s="258"/>
      <c r="J375" s="258"/>
      <c r="K375" s="258"/>
      <c r="L375" s="259"/>
      <c r="M375" s="10" t="s">
        <v>197</v>
      </c>
      <c r="N375" s="11" t="s">
        <v>1338</v>
      </c>
      <c r="O375" s="11" t="s">
        <v>1338</v>
      </c>
      <c r="P375" s="159" t="s">
        <v>292</v>
      </c>
    </row>
    <row r="376" spans="1:16" ht="57" hidden="1" x14ac:dyDescent="0.2">
      <c r="A376" s="158" t="s">
        <v>2</v>
      </c>
      <c r="B376" s="158" t="s">
        <v>2</v>
      </c>
      <c r="C376" s="158" t="s">
        <v>2</v>
      </c>
      <c r="D376" s="158" t="s">
        <v>2</v>
      </c>
      <c r="E376" s="158" t="s">
        <v>2</v>
      </c>
      <c r="F376" s="156" t="str">
        <f t="shared" si="5"/>
        <v>X</v>
      </c>
      <c r="G376" s="150" t="s">
        <v>769</v>
      </c>
      <c r="H376" s="288" t="s">
        <v>1035</v>
      </c>
      <c r="I376" s="255"/>
      <c r="J376" s="255"/>
      <c r="K376" s="255"/>
      <c r="L376" s="256"/>
      <c r="M376" s="10" t="s">
        <v>1036</v>
      </c>
      <c r="N376" s="11" t="s">
        <v>1338</v>
      </c>
      <c r="O376" s="11" t="s">
        <v>1338</v>
      </c>
      <c r="P376" s="159" t="s">
        <v>292</v>
      </c>
    </row>
    <row r="377" spans="1:16" ht="71.25" hidden="1" x14ac:dyDescent="0.2">
      <c r="A377" s="158" t="s">
        <v>2</v>
      </c>
      <c r="B377" s="158" t="s">
        <v>2</v>
      </c>
      <c r="C377" s="158" t="s">
        <v>2</v>
      </c>
      <c r="D377" s="158" t="s">
        <v>2</v>
      </c>
      <c r="E377" s="158" t="s">
        <v>2</v>
      </c>
      <c r="F377" s="156" t="str">
        <f t="shared" si="5"/>
        <v>X</v>
      </c>
      <c r="G377" s="150" t="s">
        <v>770</v>
      </c>
      <c r="H377" s="288" t="s">
        <v>1121</v>
      </c>
      <c r="I377" s="255"/>
      <c r="J377" s="255"/>
      <c r="K377" s="255"/>
      <c r="L377" s="256"/>
      <c r="M377" s="10" t="s">
        <v>1120</v>
      </c>
      <c r="N377" s="11" t="s">
        <v>1338</v>
      </c>
      <c r="O377" s="11" t="s">
        <v>1338</v>
      </c>
      <c r="P377" s="159" t="s">
        <v>292</v>
      </c>
    </row>
    <row r="378" spans="1:16" ht="57" hidden="1" x14ac:dyDescent="0.2">
      <c r="A378" s="158" t="s">
        <v>2</v>
      </c>
      <c r="B378" s="158" t="s">
        <v>2</v>
      </c>
      <c r="C378" s="158" t="s">
        <v>2</v>
      </c>
      <c r="D378" s="158" t="s">
        <v>2</v>
      </c>
      <c r="E378" s="158" t="s">
        <v>2</v>
      </c>
      <c r="F378" s="156" t="str">
        <f t="shared" si="5"/>
        <v>X</v>
      </c>
      <c r="G378" s="150" t="s">
        <v>771</v>
      </c>
      <c r="H378" s="288" t="s">
        <v>1226</v>
      </c>
      <c r="I378" s="255"/>
      <c r="J378" s="255"/>
      <c r="K378" s="255"/>
      <c r="L378" s="256"/>
      <c r="M378" s="10" t="s">
        <v>1036</v>
      </c>
      <c r="N378" s="11" t="s">
        <v>1338</v>
      </c>
      <c r="O378" s="11" t="s">
        <v>1338</v>
      </c>
      <c r="P378" s="159" t="s">
        <v>292</v>
      </c>
    </row>
    <row r="379" spans="1:16" ht="57" hidden="1" x14ac:dyDescent="0.2">
      <c r="A379" s="158" t="s">
        <v>2</v>
      </c>
      <c r="B379" s="158" t="s">
        <v>2</v>
      </c>
      <c r="C379" s="158" t="s">
        <v>2</v>
      </c>
      <c r="D379" s="158" t="s">
        <v>2</v>
      </c>
      <c r="E379" s="158" t="s">
        <v>2</v>
      </c>
      <c r="F379" s="156" t="str">
        <f t="shared" si="5"/>
        <v>X</v>
      </c>
      <c r="G379" s="150" t="s">
        <v>772</v>
      </c>
      <c r="H379" s="288" t="s">
        <v>1037</v>
      </c>
      <c r="I379" s="255"/>
      <c r="J379" s="255"/>
      <c r="K379" s="255"/>
      <c r="L379" s="256"/>
      <c r="M379" s="10" t="s">
        <v>1036</v>
      </c>
      <c r="N379" s="11" t="s">
        <v>1338</v>
      </c>
      <c r="O379" s="11" t="s">
        <v>1338</v>
      </c>
      <c r="P379" s="159" t="s">
        <v>292</v>
      </c>
    </row>
    <row r="380" spans="1:16" ht="57" hidden="1" x14ac:dyDescent="0.2">
      <c r="A380" s="158" t="s">
        <v>2</v>
      </c>
      <c r="B380" s="158" t="s">
        <v>2</v>
      </c>
      <c r="C380" s="158" t="s">
        <v>2</v>
      </c>
      <c r="D380" s="158" t="s">
        <v>2</v>
      </c>
      <c r="E380" s="158" t="s">
        <v>2</v>
      </c>
      <c r="F380" s="156" t="str">
        <f t="shared" si="5"/>
        <v>X</v>
      </c>
      <c r="G380" s="150" t="s">
        <v>960</v>
      </c>
      <c r="H380" s="288" t="s">
        <v>1238</v>
      </c>
      <c r="I380" s="255"/>
      <c r="J380" s="255"/>
      <c r="K380" s="255"/>
      <c r="L380" s="256"/>
      <c r="M380" s="10" t="s">
        <v>1036</v>
      </c>
      <c r="N380" s="11" t="s">
        <v>1338</v>
      </c>
      <c r="O380" s="11" t="s">
        <v>1338</v>
      </c>
      <c r="P380" s="159" t="s">
        <v>292</v>
      </c>
    </row>
    <row r="381" spans="1:16" hidden="1" x14ac:dyDescent="0.2">
      <c r="A381" s="158" t="s">
        <v>2</v>
      </c>
      <c r="B381" s="158" t="s">
        <v>2</v>
      </c>
      <c r="C381" s="158" t="s">
        <v>807</v>
      </c>
      <c r="D381" s="158" t="s">
        <v>2</v>
      </c>
      <c r="E381" s="158" t="s">
        <v>2</v>
      </c>
      <c r="F381" s="156" t="str">
        <f t="shared" si="5"/>
        <v>X</v>
      </c>
      <c r="G381" s="150" t="s">
        <v>1179</v>
      </c>
      <c r="H381" s="288" t="s">
        <v>1239</v>
      </c>
      <c r="I381" s="255"/>
      <c r="J381" s="255"/>
      <c r="K381" s="255"/>
      <c r="L381" s="256"/>
      <c r="M381" s="10" t="s">
        <v>197</v>
      </c>
      <c r="N381" s="11" t="s">
        <v>1337</v>
      </c>
      <c r="O381" s="11" t="s">
        <v>1337</v>
      </c>
      <c r="P381" s="159" t="s">
        <v>292</v>
      </c>
    </row>
    <row r="382" spans="1:16" hidden="1" x14ac:dyDescent="0.2">
      <c r="A382" s="158" t="s">
        <v>2</v>
      </c>
      <c r="B382" s="158" t="s">
        <v>2</v>
      </c>
      <c r="C382" s="158" t="s">
        <v>807</v>
      </c>
      <c r="D382" s="158" t="s">
        <v>2</v>
      </c>
      <c r="E382" s="158" t="s">
        <v>2</v>
      </c>
      <c r="F382" s="156" t="str">
        <f t="shared" si="5"/>
        <v>X</v>
      </c>
      <c r="G382" s="150" t="s">
        <v>1224</v>
      </c>
      <c r="H382" s="288" t="s">
        <v>1240</v>
      </c>
      <c r="I382" s="255"/>
      <c r="J382" s="255"/>
      <c r="K382" s="255"/>
      <c r="L382" s="256"/>
      <c r="M382" s="10" t="s">
        <v>197</v>
      </c>
      <c r="N382" s="11" t="s">
        <v>1337</v>
      </c>
      <c r="O382" s="11" t="s">
        <v>1337</v>
      </c>
      <c r="P382" s="159" t="s">
        <v>292</v>
      </c>
    </row>
    <row r="383" spans="1:16" hidden="1" x14ac:dyDescent="0.2">
      <c r="A383" s="158" t="s">
        <v>2</v>
      </c>
      <c r="B383" s="158" t="s">
        <v>2</v>
      </c>
      <c r="C383" s="158" t="s">
        <v>807</v>
      </c>
      <c r="D383" s="158" t="s">
        <v>2</v>
      </c>
      <c r="E383" s="158" t="s">
        <v>2</v>
      </c>
      <c r="F383" s="156" t="str">
        <f t="shared" si="5"/>
        <v>X</v>
      </c>
      <c r="G383" s="150" t="s">
        <v>1225</v>
      </c>
      <c r="H383" s="288" t="s">
        <v>1241</v>
      </c>
      <c r="I383" s="255"/>
      <c r="J383" s="255"/>
      <c r="K383" s="255"/>
      <c r="L383" s="256"/>
      <c r="M383" s="10" t="s">
        <v>197</v>
      </c>
      <c r="N383" s="11" t="s">
        <v>1337</v>
      </c>
      <c r="O383" s="11" t="s">
        <v>1337</v>
      </c>
      <c r="P383" s="159" t="s">
        <v>292</v>
      </c>
    </row>
    <row r="384" spans="1:16" ht="114" hidden="1" x14ac:dyDescent="0.2">
      <c r="A384" s="158" t="s">
        <v>2</v>
      </c>
      <c r="B384" s="158" t="s">
        <v>2</v>
      </c>
      <c r="C384" s="158" t="s">
        <v>807</v>
      </c>
      <c r="D384" s="158" t="s">
        <v>2</v>
      </c>
      <c r="E384" s="158" t="s">
        <v>3</v>
      </c>
      <c r="F384" s="156" t="str">
        <f t="shared" si="5"/>
        <v>X</v>
      </c>
      <c r="G384" s="147" t="s">
        <v>187</v>
      </c>
      <c r="H384" s="257" t="s">
        <v>1038</v>
      </c>
      <c r="I384" s="258"/>
      <c r="J384" s="258"/>
      <c r="K384" s="258"/>
      <c r="L384" s="259"/>
      <c r="M384" s="10" t="s">
        <v>907</v>
      </c>
      <c r="N384" s="11" t="s">
        <v>182</v>
      </c>
      <c r="O384" s="12" t="s">
        <v>183</v>
      </c>
      <c r="P384" s="159" t="s">
        <v>292</v>
      </c>
    </row>
    <row r="385" spans="1:16" ht="58.5" hidden="1" x14ac:dyDescent="0.2">
      <c r="A385" s="158" t="s">
        <v>2</v>
      </c>
      <c r="B385" s="158" t="s">
        <v>2</v>
      </c>
      <c r="C385" s="158" t="s">
        <v>807</v>
      </c>
      <c r="D385" s="158" t="s">
        <v>3</v>
      </c>
      <c r="E385" s="158" t="s">
        <v>2</v>
      </c>
      <c r="F385" s="156" t="str">
        <f t="shared" si="5"/>
        <v>X</v>
      </c>
      <c r="G385" s="147" t="s">
        <v>190</v>
      </c>
      <c r="H385" s="257" t="s">
        <v>909</v>
      </c>
      <c r="I385" s="258"/>
      <c r="J385" s="258"/>
      <c r="K385" s="258"/>
      <c r="L385" s="259"/>
      <c r="M385" s="10" t="s">
        <v>908</v>
      </c>
      <c r="N385" s="11" t="s">
        <v>185</v>
      </c>
      <c r="O385" s="12" t="s">
        <v>186</v>
      </c>
      <c r="P385" s="159" t="s">
        <v>292</v>
      </c>
    </row>
    <row r="386" spans="1:16" ht="71.25" hidden="1" x14ac:dyDescent="0.2">
      <c r="A386" s="158" t="s">
        <v>2</v>
      </c>
      <c r="B386" s="158" t="s">
        <v>2</v>
      </c>
      <c r="C386" s="158" t="s">
        <v>807</v>
      </c>
      <c r="D386" s="158" t="s">
        <v>2</v>
      </c>
      <c r="E386" s="158" t="s">
        <v>3</v>
      </c>
      <c r="F386" s="156" t="str">
        <f t="shared" si="5"/>
        <v>X</v>
      </c>
      <c r="G386" s="147" t="s">
        <v>192</v>
      </c>
      <c r="H386" s="257" t="s">
        <v>1039</v>
      </c>
      <c r="I386" s="258"/>
      <c r="J386" s="258"/>
      <c r="K386" s="258"/>
      <c r="L386" s="259"/>
      <c r="M386" s="10" t="s">
        <v>961</v>
      </c>
      <c r="N386" s="11" t="s">
        <v>188</v>
      </c>
      <c r="O386" s="11" t="s">
        <v>189</v>
      </c>
      <c r="P386" s="159" t="s">
        <v>292</v>
      </c>
    </row>
    <row r="387" spans="1:16" ht="57" hidden="1" x14ac:dyDescent="0.2">
      <c r="A387" s="158" t="s">
        <v>2</v>
      </c>
      <c r="B387" s="158" t="s">
        <v>2</v>
      </c>
      <c r="C387" s="158" t="s">
        <v>807</v>
      </c>
      <c r="D387" s="158" t="s">
        <v>2</v>
      </c>
      <c r="E387" s="158" t="s">
        <v>3</v>
      </c>
      <c r="F387" s="156" t="str">
        <f t="shared" si="5"/>
        <v>X</v>
      </c>
      <c r="G387" s="147" t="s">
        <v>196</v>
      </c>
      <c r="H387" s="257" t="s">
        <v>1031</v>
      </c>
      <c r="I387" s="258"/>
      <c r="J387" s="258"/>
      <c r="K387" s="258"/>
      <c r="L387" s="259"/>
      <c r="M387" s="10" t="s">
        <v>1032</v>
      </c>
      <c r="N387" s="11" t="s">
        <v>92</v>
      </c>
      <c r="O387" s="11" t="s">
        <v>191</v>
      </c>
      <c r="P387" s="159" t="s">
        <v>292</v>
      </c>
    </row>
    <row r="388" spans="1:16" ht="28.5" hidden="1" x14ac:dyDescent="0.2">
      <c r="A388" s="158" t="s">
        <v>807</v>
      </c>
      <c r="B388" s="158" t="s">
        <v>807</v>
      </c>
      <c r="C388" s="158" t="s">
        <v>2</v>
      </c>
      <c r="D388" s="158" t="s">
        <v>807</v>
      </c>
      <c r="E388" s="158" t="s">
        <v>807</v>
      </c>
      <c r="F388" s="156" t="str">
        <f t="shared" si="5"/>
        <v>X</v>
      </c>
      <c r="G388" s="147" t="s">
        <v>199</v>
      </c>
      <c r="H388" s="263" t="s">
        <v>1242</v>
      </c>
      <c r="I388" s="264"/>
      <c r="J388" s="264"/>
      <c r="K388" s="264"/>
      <c r="L388" s="265"/>
      <c r="M388" s="10" t="s">
        <v>334</v>
      </c>
      <c r="N388" s="11" t="s">
        <v>1337</v>
      </c>
      <c r="O388" s="11" t="s">
        <v>1337</v>
      </c>
      <c r="P388" s="159" t="s">
        <v>292</v>
      </c>
    </row>
    <row r="389" spans="1:16" hidden="1" x14ac:dyDescent="0.2">
      <c r="A389" s="158" t="s">
        <v>807</v>
      </c>
      <c r="B389" s="158" t="s">
        <v>807</v>
      </c>
      <c r="C389" s="158" t="s">
        <v>2</v>
      </c>
      <c r="D389" s="158" t="s">
        <v>807</v>
      </c>
      <c r="E389" s="158" t="s">
        <v>807</v>
      </c>
      <c r="F389" s="156" t="str">
        <f t="shared" ref="F389:F452" si="6">IF(AND(Ver=P389,OR(AND(VIR,OR(AND(M,A389="M"),AND(O,A389="O"),AND(N,A389="N"),AND(I,A389="I"))),AND(MMS,OR(AND(M,B389="M"),AND(O,B389="O"),AND(N,B389="N"),AND(I,B389="I"))),AND(TMR,OR(AND(M,C389="M"),AND(O,C389="O"),AND(N,C389="N"),AND(I,C389="I"))),AND(THZ,OR(AND(M,D389="M"),AND(O,D389="O"),AND(N,D389="N"),AND(I,D389="I"))),AND(THZR,OR(AND(M,E389="M"),AND(O,E389="O"),AND(N,E389="N"),AND(I,E389="I"))))),"√","X")</f>
        <v>X</v>
      </c>
      <c r="G389" s="150" t="s">
        <v>1202</v>
      </c>
      <c r="H389" s="278" t="s">
        <v>753</v>
      </c>
      <c r="I389" s="279"/>
      <c r="J389" s="279"/>
      <c r="K389" s="279"/>
      <c r="L389" s="280"/>
      <c r="M389" s="10" t="s">
        <v>197</v>
      </c>
      <c r="N389" s="11" t="s">
        <v>1337</v>
      </c>
      <c r="O389" s="11" t="s">
        <v>1337</v>
      </c>
      <c r="P389" s="159" t="s">
        <v>292</v>
      </c>
    </row>
    <row r="390" spans="1:16" ht="71.25" hidden="1" x14ac:dyDescent="0.2">
      <c r="A390" s="158" t="s">
        <v>807</v>
      </c>
      <c r="B390" s="158" t="s">
        <v>807</v>
      </c>
      <c r="C390" s="158" t="s">
        <v>2</v>
      </c>
      <c r="D390" s="158" t="s">
        <v>807</v>
      </c>
      <c r="E390" s="158" t="s">
        <v>807</v>
      </c>
      <c r="F390" s="156" t="str">
        <f t="shared" si="6"/>
        <v>X</v>
      </c>
      <c r="G390" s="150" t="s">
        <v>1203</v>
      </c>
      <c r="H390" s="278" t="s">
        <v>1364</v>
      </c>
      <c r="I390" s="279"/>
      <c r="J390" s="279"/>
      <c r="K390" s="279"/>
      <c r="L390" s="280"/>
      <c r="M390" s="10" t="s">
        <v>1120</v>
      </c>
      <c r="N390" s="11" t="s">
        <v>1337</v>
      </c>
      <c r="O390" s="11" t="s">
        <v>1337</v>
      </c>
      <c r="P390" s="159" t="s">
        <v>292</v>
      </c>
    </row>
    <row r="391" spans="1:16" hidden="1" x14ac:dyDescent="0.2">
      <c r="A391" s="158" t="s">
        <v>807</v>
      </c>
      <c r="B391" s="158" t="s">
        <v>807</v>
      </c>
      <c r="C391" s="158" t="s">
        <v>2</v>
      </c>
      <c r="D391" s="158" t="s">
        <v>807</v>
      </c>
      <c r="E391" s="158" t="s">
        <v>807</v>
      </c>
      <c r="F391" s="156" t="str">
        <f t="shared" si="6"/>
        <v>X</v>
      </c>
      <c r="G391" s="150" t="s">
        <v>1204</v>
      </c>
      <c r="H391" s="278" t="s">
        <v>962</v>
      </c>
      <c r="I391" s="279"/>
      <c r="J391" s="279"/>
      <c r="K391" s="279"/>
      <c r="L391" s="280"/>
      <c r="M391" s="10" t="s">
        <v>197</v>
      </c>
      <c r="N391" s="11" t="s">
        <v>1337</v>
      </c>
      <c r="O391" s="11" t="s">
        <v>1337</v>
      </c>
      <c r="P391" s="159" t="s">
        <v>292</v>
      </c>
    </row>
    <row r="392" spans="1:16" hidden="1" x14ac:dyDescent="0.2">
      <c r="A392" s="158" t="s">
        <v>807</v>
      </c>
      <c r="B392" s="158" t="s">
        <v>807</v>
      </c>
      <c r="C392" s="158" t="s">
        <v>2</v>
      </c>
      <c r="D392" s="158" t="s">
        <v>807</v>
      </c>
      <c r="E392" s="158" t="s">
        <v>807</v>
      </c>
      <c r="F392" s="156" t="str">
        <f t="shared" si="6"/>
        <v>X</v>
      </c>
      <c r="G392" s="150" t="s">
        <v>1205</v>
      </c>
      <c r="H392" s="278" t="s">
        <v>1254</v>
      </c>
      <c r="I392" s="279"/>
      <c r="J392" s="279"/>
      <c r="K392" s="279"/>
      <c r="L392" s="280"/>
      <c r="M392" s="10" t="s">
        <v>197</v>
      </c>
      <c r="N392" s="11" t="s">
        <v>1337</v>
      </c>
      <c r="O392" s="11" t="s">
        <v>1337</v>
      </c>
      <c r="P392" s="159" t="s">
        <v>292</v>
      </c>
    </row>
    <row r="393" spans="1:16" ht="14.45" hidden="1" customHeight="1" x14ac:dyDescent="0.2">
      <c r="A393" s="158" t="s">
        <v>807</v>
      </c>
      <c r="B393" s="158" t="s">
        <v>807</v>
      </c>
      <c r="C393" s="158" t="s">
        <v>2</v>
      </c>
      <c r="D393" s="158" t="s">
        <v>807</v>
      </c>
      <c r="E393" s="158" t="s">
        <v>807</v>
      </c>
      <c r="F393" s="156" t="str">
        <f t="shared" si="6"/>
        <v>X</v>
      </c>
      <c r="G393" s="150" t="s">
        <v>1206</v>
      </c>
      <c r="H393" s="288" t="s">
        <v>963</v>
      </c>
      <c r="I393" s="289"/>
      <c r="J393" s="289"/>
      <c r="K393" s="289"/>
      <c r="L393" s="290"/>
      <c r="M393" s="10" t="s">
        <v>197</v>
      </c>
      <c r="N393" s="11" t="s">
        <v>1337</v>
      </c>
      <c r="O393" s="11" t="s">
        <v>1337</v>
      </c>
      <c r="P393" s="159" t="s">
        <v>292</v>
      </c>
    </row>
    <row r="394" spans="1:16" ht="14.45" hidden="1" customHeight="1" x14ac:dyDescent="0.2">
      <c r="A394" s="158" t="s">
        <v>807</v>
      </c>
      <c r="B394" s="158" t="s">
        <v>807</v>
      </c>
      <c r="C394" s="158" t="s">
        <v>2</v>
      </c>
      <c r="D394" s="158" t="s">
        <v>807</v>
      </c>
      <c r="E394" s="158" t="s">
        <v>807</v>
      </c>
      <c r="F394" s="156" t="str">
        <f t="shared" si="6"/>
        <v>X</v>
      </c>
      <c r="G394" s="150" t="s">
        <v>1207</v>
      </c>
      <c r="H394" s="278" t="s">
        <v>1255</v>
      </c>
      <c r="I394" s="279"/>
      <c r="J394" s="279"/>
      <c r="K394" s="279"/>
      <c r="L394" s="280"/>
      <c r="M394" s="10" t="s">
        <v>197</v>
      </c>
      <c r="N394" s="11" t="s">
        <v>1337</v>
      </c>
      <c r="O394" s="11" t="s">
        <v>1337</v>
      </c>
      <c r="P394" s="159" t="s">
        <v>292</v>
      </c>
    </row>
    <row r="395" spans="1:16" ht="28.7" hidden="1" customHeight="1" x14ac:dyDescent="0.2">
      <c r="A395" s="158" t="s">
        <v>807</v>
      </c>
      <c r="B395" s="158" t="s">
        <v>807</v>
      </c>
      <c r="C395" s="158" t="s">
        <v>2</v>
      </c>
      <c r="D395" s="158" t="s">
        <v>807</v>
      </c>
      <c r="E395" s="158" t="s">
        <v>807</v>
      </c>
      <c r="F395" s="156" t="str">
        <f t="shared" si="6"/>
        <v>X</v>
      </c>
      <c r="G395" s="147" t="s">
        <v>201</v>
      </c>
      <c r="H395" s="360" t="s">
        <v>1236</v>
      </c>
      <c r="I395" s="361"/>
      <c r="J395" s="361"/>
      <c r="K395" s="361"/>
      <c r="L395" s="362"/>
      <c r="M395" s="10" t="s">
        <v>334</v>
      </c>
      <c r="N395" s="11" t="s">
        <v>1337</v>
      </c>
      <c r="O395" s="11" t="s">
        <v>1337</v>
      </c>
      <c r="P395" s="159" t="s">
        <v>292</v>
      </c>
    </row>
    <row r="396" spans="1:16" hidden="1" x14ac:dyDescent="0.2">
      <c r="A396" s="158" t="s">
        <v>807</v>
      </c>
      <c r="B396" s="158" t="s">
        <v>807</v>
      </c>
      <c r="C396" s="158" t="s">
        <v>2</v>
      </c>
      <c r="D396" s="158" t="s">
        <v>807</v>
      </c>
      <c r="E396" s="158" t="s">
        <v>807</v>
      </c>
      <c r="F396" s="156" t="str">
        <f t="shared" si="6"/>
        <v>X</v>
      </c>
      <c r="G396" s="147" t="s">
        <v>202</v>
      </c>
      <c r="H396" s="257" t="s">
        <v>1256</v>
      </c>
      <c r="I396" s="258"/>
      <c r="J396" s="258"/>
      <c r="K396" s="258"/>
      <c r="L396" s="259"/>
      <c r="M396" s="10" t="s">
        <v>197</v>
      </c>
      <c r="N396" s="11" t="s">
        <v>1337</v>
      </c>
      <c r="O396" s="11" t="s">
        <v>1337</v>
      </c>
      <c r="P396" s="159" t="s">
        <v>292</v>
      </c>
    </row>
    <row r="397" spans="1:16" hidden="1" x14ac:dyDescent="0.2">
      <c r="A397" s="158" t="s">
        <v>807</v>
      </c>
      <c r="B397" s="158" t="s">
        <v>807</v>
      </c>
      <c r="C397" s="158" t="s">
        <v>2</v>
      </c>
      <c r="D397" s="158" t="s">
        <v>807</v>
      </c>
      <c r="E397" s="158" t="s">
        <v>807</v>
      </c>
      <c r="F397" s="156" t="str">
        <f t="shared" si="6"/>
        <v>X</v>
      </c>
      <c r="G397" s="147" t="s">
        <v>205</v>
      </c>
      <c r="H397" s="263" t="s">
        <v>975</v>
      </c>
      <c r="I397" s="269"/>
      <c r="J397" s="269"/>
      <c r="K397" s="269"/>
      <c r="L397" s="270"/>
      <c r="M397" s="10" t="s">
        <v>197</v>
      </c>
      <c r="N397" s="11" t="s">
        <v>1337</v>
      </c>
      <c r="O397" s="11" t="s">
        <v>1337</v>
      </c>
      <c r="P397" s="159" t="s">
        <v>292</v>
      </c>
    </row>
    <row r="398" spans="1:16" ht="28.5" hidden="1" x14ac:dyDescent="0.2">
      <c r="A398" s="158" t="s">
        <v>807</v>
      </c>
      <c r="B398" s="158" t="s">
        <v>807</v>
      </c>
      <c r="C398" s="158" t="s">
        <v>2</v>
      </c>
      <c r="D398" s="158" t="s">
        <v>807</v>
      </c>
      <c r="E398" s="158" t="s">
        <v>807</v>
      </c>
      <c r="F398" s="156" t="str">
        <f t="shared" si="6"/>
        <v>X</v>
      </c>
      <c r="G398" s="147" t="s">
        <v>207</v>
      </c>
      <c r="H398" s="263" t="s">
        <v>1257</v>
      </c>
      <c r="I398" s="269"/>
      <c r="J398" s="269"/>
      <c r="K398" s="269"/>
      <c r="L398" s="270"/>
      <c r="M398" s="10" t="s">
        <v>326</v>
      </c>
      <c r="N398" s="11" t="s">
        <v>1337</v>
      </c>
      <c r="O398" s="11" t="s">
        <v>1337</v>
      </c>
      <c r="P398" s="159" t="s">
        <v>292</v>
      </c>
    </row>
    <row r="399" spans="1:16" hidden="1" x14ac:dyDescent="0.2">
      <c r="A399" s="158" t="s">
        <v>807</v>
      </c>
      <c r="B399" s="158" t="s">
        <v>807</v>
      </c>
      <c r="C399" s="158" t="s">
        <v>2</v>
      </c>
      <c r="D399" s="158" t="s">
        <v>807</v>
      </c>
      <c r="E399" s="158" t="s">
        <v>807</v>
      </c>
      <c r="F399" s="156" t="str">
        <f t="shared" si="6"/>
        <v>X</v>
      </c>
      <c r="G399" s="147" t="s">
        <v>232</v>
      </c>
      <c r="H399" s="263" t="s">
        <v>965</v>
      </c>
      <c r="I399" s="269"/>
      <c r="J399" s="269"/>
      <c r="K399" s="269"/>
      <c r="L399" s="270"/>
      <c r="M399" s="10" t="s">
        <v>197</v>
      </c>
      <c r="N399" s="11" t="s">
        <v>1337</v>
      </c>
      <c r="O399" s="11" t="s">
        <v>1337</v>
      </c>
      <c r="P399" s="159" t="s">
        <v>292</v>
      </c>
    </row>
    <row r="400" spans="1:16" hidden="1" x14ac:dyDescent="0.2">
      <c r="A400" s="158" t="s">
        <v>807</v>
      </c>
      <c r="B400" s="158" t="s">
        <v>807</v>
      </c>
      <c r="C400" s="158" t="s">
        <v>2</v>
      </c>
      <c r="D400" s="158" t="s">
        <v>2</v>
      </c>
      <c r="E400" s="158" t="s">
        <v>2</v>
      </c>
      <c r="F400" s="156" t="str">
        <f t="shared" si="6"/>
        <v>X</v>
      </c>
      <c r="G400" s="147" t="s">
        <v>964</v>
      </c>
      <c r="H400" s="263" t="s">
        <v>1275</v>
      </c>
      <c r="I400" s="269"/>
      <c r="J400" s="269"/>
      <c r="K400" s="269"/>
      <c r="L400" s="270"/>
      <c r="M400" s="10" t="s">
        <v>197</v>
      </c>
      <c r="N400" s="11" t="s">
        <v>1337</v>
      </c>
      <c r="O400" s="11" t="s">
        <v>1337</v>
      </c>
      <c r="P400" s="159" t="s">
        <v>292</v>
      </c>
    </row>
    <row r="401" spans="1:16" ht="42.75" hidden="1" x14ac:dyDescent="0.2">
      <c r="A401" s="158" t="s">
        <v>807</v>
      </c>
      <c r="B401" s="158" t="s">
        <v>807</v>
      </c>
      <c r="C401" s="158" t="s">
        <v>2</v>
      </c>
      <c r="D401" s="158" t="s">
        <v>807</v>
      </c>
      <c r="E401" s="158" t="s">
        <v>807</v>
      </c>
      <c r="F401" s="156" t="str">
        <f t="shared" si="6"/>
        <v>X</v>
      </c>
      <c r="G401" s="150" t="s">
        <v>1208</v>
      </c>
      <c r="H401" s="278" t="s">
        <v>970</v>
      </c>
      <c r="I401" s="279"/>
      <c r="J401" s="279"/>
      <c r="K401" s="279"/>
      <c r="L401" s="280"/>
      <c r="M401" s="10" t="s">
        <v>1339</v>
      </c>
      <c r="N401" s="11" t="s">
        <v>1337</v>
      </c>
      <c r="O401" s="11" t="s">
        <v>1337</v>
      </c>
      <c r="P401" s="159" t="s">
        <v>292</v>
      </c>
    </row>
    <row r="402" spans="1:16" ht="28.5" hidden="1" x14ac:dyDescent="0.2">
      <c r="A402" s="158" t="s">
        <v>807</v>
      </c>
      <c r="B402" s="158" t="s">
        <v>807</v>
      </c>
      <c r="C402" s="158" t="s">
        <v>807</v>
      </c>
      <c r="D402" s="158" t="s">
        <v>2</v>
      </c>
      <c r="E402" s="158" t="s">
        <v>2</v>
      </c>
      <c r="F402" s="156" t="str">
        <f t="shared" si="6"/>
        <v>X</v>
      </c>
      <c r="G402" s="150" t="s">
        <v>1209</v>
      </c>
      <c r="H402" s="278" t="s">
        <v>971</v>
      </c>
      <c r="I402" s="279"/>
      <c r="J402" s="279"/>
      <c r="K402" s="279"/>
      <c r="L402" s="280"/>
      <c r="M402" s="10" t="s">
        <v>334</v>
      </c>
      <c r="N402" s="11" t="s">
        <v>1337</v>
      </c>
      <c r="O402" s="11" t="s">
        <v>1337</v>
      </c>
      <c r="P402" s="159" t="s">
        <v>292</v>
      </c>
    </row>
    <row r="403" spans="1:16" ht="28.5" hidden="1" x14ac:dyDescent="0.2">
      <c r="A403" s="158" t="s">
        <v>807</v>
      </c>
      <c r="B403" s="158" t="s">
        <v>807</v>
      </c>
      <c r="C403" s="158" t="s">
        <v>807</v>
      </c>
      <c r="D403" s="158" t="s">
        <v>2</v>
      </c>
      <c r="E403" s="158" t="s">
        <v>2</v>
      </c>
      <c r="F403" s="156" t="str">
        <f t="shared" si="6"/>
        <v>X</v>
      </c>
      <c r="G403" s="150" t="s">
        <v>1210</v>
      </c>
      <c r="H403" s="278" t="s">
        <v>972</v>
      </c>
      <c r="I403" s="279"/>
      <c r="J403" s="279"/>
      <c r="K403" s="279"/>
      <c r="L403" s="280"/>
      <c r="M403" s="10" t="s">
        <v>334</v>
      </c>
      <c r="N403" s="11" t="s">
        <v>1337</v>
      </c>
      <c r="O403" s="11" t="s">
        <v>1337</v>
      </c>
      <c r="P403" s="159" t="s">
        <v>292</v>
      </c>
    </row>
    <row r="404" spans="1:16" ht="28.5" hidden="1" x14ac:dyDescent="0.2">
      <c r="A404" s="158" t="s">
        <v>807</v>
      </c>
      <c r="B404" s="158" t="s">
        <v>807</v>
      </c>
      <c r="C404" s="158" t="s">
        <v>2</v>
      </c>
      <c r="D404" s="158" t="s">
        <v>2</v>
      </c>
      <c r="E404" s="158" t="s">
        <v>2</v>
      </c>
      <c r="F404" s="156" t="str">
        <f t="shared" si="6"/>
        <v>X</v>
      </c>
      <c r="G404" s="150" t="s">
        <v>1211</v>
      </c>
      <c r="H404" s="278" t="s">
        <v>1243</v>
      </c>
      <c r="I404" s="279"/>
      <c r="J404" s="279"/>
      <c r="K404" s="279"/>
      <c r="L404" s="280"/>
      <c r="M404" s="10" t="s">
        <v>334</v>
      </c>
      <c r="N404" s="11" t="s">
        <v>1337</v>
      </c>
      <c r="O404" s="11" t="s">
        <v>1337</v>
      </c>
      <c r="P404" s="159" t="s">
        <v>292</v>
      </c>
    </row>
    <row r="405" spans="1:16" hidden="1" x14ac:dyDescent="0.2">
      <c r="A405" s="158" t="s">
        <v>807</v>
      </c>
      <c r="B405" s="158" t="s">
        <v>807</v>
      </c>
      <c r="C405" s="158" t="s">
        <v>807</v>
      </c>
      <c r="D405" s="158" t="s">
        <v>2</v>
      </c>
      <c r="E405" s="158" t="s">
        <v>2</v>
      </c>
      <c r="F405" s="156" t="str">
        <f t="shared" si="6"/>
        <v>X</v>
      </c>
      <c r="G405" s="150" t="s">
        <v>1214</v>
      </c>
      <c r="H405" s="278" t="s">
        <v>1278</v>
      </c>
      <c r="I405" s="279"/>
      <c r="J405" s="279"/>
      <c r="K405" s="279"/>
      <c r="L405" s="280"/>
      <c r="M405" s="10" t="s">
        <v>197</v>
      </c>
      <c r="N405" s="11" t="s">
        <v>1337</v>
      </c>
      <c r="O405" s="11" t="s">
        <v>1337</v>
      </c>
      <c r="P405" s="159" t="s">
        <v>292</v>
      </c>
    </row>
    <row r="406" spans="1:16" hidden="1" x14ac:dyDescent="0.2">
      <c r="A406" s="158" t="s">
        <v>807</v>
      </c>
      <c r="B406" s="158" t="s">
        <v>807</v>
      </c>
      <c r="C406" s="158" t="s">
        <v>2</v>
      </c>
      <c r="D406" s="158" t="s">
        <v>807</v>
      </c>
      <c r="E406" s="158" t="s">
        <v>807</v>
      </c>
      <c r="F406" s="156" t="str">
        <f t="shared" si="6"/>
        <v>X</v>
      </c>
      <c r="G406" s="150" t="s">
        <v>1276</v>
      </c>
      <c r="H406" s="278" t="s">
        <v>1277</v>
      </c>
      <c r="I406" s="279"/>
      <c r="J406" s="279"/>
      <c r="K406" s="279"/>
      <c r="L406" s="280"/>
      <c r="M406" s="10" t="s">
        <v>197</v>
      </c>
      <c r="N406" s="11" t="s">
        <v>1337</v>
      </c>
      <c r="O406" s="11" t="s">
        <v>1337</v>
      </c>
      <c r="P406" s="159" t="s">
        <v>292</v>
      </c>
    </row>
    <row r="407" spans="1:16" hidden="1" x14ac:dyDescent="0.2">
      <c r="A407" s="158" t="s">
        <v>807</v>
      </c>
      <c r="B407" s="158" t="s">
        <v>807</v>
      </c>
      <c r="C407" s="158" t="s">
        <v>2</v>
      </c>
      <c r="D407" s="158" t="s">
        <v>2</v>
      </c>
      <c r="E407" s="158" t="s">
        <v>2</v>
      </c>
      <c r="F407" s="156" t="str">
        <f t="shared" si="6"/>
        <v>X</v>
      </c>
      <c r="G407" s="147" t="s">
        <v>966</v>
      </c>
      <c r="H407" s="263" t="s">
        <v>1313</v>
      </c>
      <c r="I407" s="269"/>
      <c r="J407" s="269"/>
      <c r="K407" s="269"/>
      <c r="L407" s="270"/>
      <c r="M407" s="10" t="s">
        <v>197</v>
      </c>
      <c r="N407" s="11" t="s">
        <v>1337</v>
      </c>
      <c r="O407" s="11" t="s">
        <v>1337</v>
      </c>
      <c r="P407" s="159" t="s">
        <v>292</v>
      </c>
    </row>
    <row r="408" spans="1:16" hidden="1" x14ac:dyDescent="0.2">
      <c r="A408" s="158" t="s">
        <v>807</v>
      </c>
      <c r="B408" s="158" t="s">
        <v>807</v>
      </c>
      <c r="C408" s="158" t="s">
        <v>807</v>
      </c>
      <c r="D408" s="158" t="s">
        <v>2</v>
      </c>
      <c r="E408" s="158" t="s">
        <v>2</v>
      </c>
      <c r="F408" s="156" t="str">
        <f t="shared" si="6"/>
        <v>X</v>
      </c>
      <c r="G408" s="150" t="s">
        <v>968</v>
      </c>
      <c r="H408" s="278" t="s">
        <v>1263</v>
      </c>
      <c r="I408" s="279"/>
      <c r="J408" s="279"/>
      <c r="K408" s="279"/>
      <c r="L408" s="280"/>
      <c r="M408" s="10" t="s">
        <v>197</v>
      </c>
      <c r="N408" s="11" t="s">
        <v>1337</v>
      </c>
      <c r="O408" s="11" t="s">
        <v>1337</v>
      </c>
      <c r="P408" s="159" t="s">
        <v>292</v>
      </c>
    </row>
    <row r="409" spans="1:16" ht="28.5" hidden="1" x14ac:dyDescent="0.2">
      <c r="A409" s="158" t="s">
        <v>807</v>
      </c>
      <c r="B409" s="158" t="s">
        <v>807</v>
      </c>
      <c r="C409" s="158" t="s">
        <v>807</v>
      </c>
      <c r="D409" s="158" t="s">
        <v>2</v>
      </c>
      <c r="E409" s="158" t="s">
        <v>2</v>
      </c>
      <c r="F409" s="156" t="str">
        <f t="shared" si="6"/>
        <v>X</v>
      </c>
      <c r="G409" s="150" t="s">
        <v>969</v>
      </c>
      <c r="H409" s="278" t="s">
        <v>1266</v>
      </c>
      <c r="I409" s="279"/>
      <c r="J409" s="279"/>
      <c r="K409" s="279"/>
      <c r="L409" s="280"/>
      <c r="M409" s="10" t="s">
        <v>334</v>
      </c>
      <c r="N409" s="11" t="s">
        <v>1337</v>
      </c>
      <c r="O409" s="11" t="s">
        <v>1337</v>
      </c>
      <c r="P409" s="159" t="s">
        <v>292</v>
      </c>
    </row>
    <row r="410" spans="1:16" hidden="1" x14ac:dyDescent="0.2">
      <c r="A410" s="158" t="s">
        <v>807</v>
      </c>
      <c r="B410" s="158" t="s">
        <v>807</v>
      </c>
      <c r="C410" s="158" t="s">
        <v>2</v>
      </c>
      <c r="D410" s="158" t="s">
        <v>2</v>
      </c>
      <c r="E410" s="158" t="s">
        <v>2</v>
      </c>
      <c r="F410" s="156" t="str">
        <f t="shared" si="6"/>
        <v>X</v>
      </c>
      <c r="G410" s="150" t="s">
        <v>1231</v>
      </c>
      <c r="H410" s="278" t="s">
        <v>1213</v>
      </c>
      <c r="I410" s="279"/>
      <c r="J410" s="279"/>
      <c r="K410" s="279"/>
      <c r="L410" s="280"/>
      <c r="M410" s="10" t="s">
        <v>197</v>
      </c>
      <c r="N410" s="11" t="s">
        <v>1337</v>
      </c>
      <c r="O410" s="11" t="s">
        <v>1337</v>
      </c>
      <c r="P410" s="159" t="s">
        <v>292</v>
      </c>
    </row>
    <row r="411" spans="1:16" hidden="1" x14ac:dyDescent="0.2">
      <c r="A411" s="158" t="s">
        <v>807</v>
      </c>
      <c r="B411" s="158" t="s">
        <v>807</v>
      </c>
      <c r="C411" s="158" t="s">
        <v>807</v>
      </c>
      <c r="D411" s="158" t="s">
        <v>2</v>
      </c>
      <c r="E411" s="158" t="s">
        <v>2</v>
      </c>
      <c r="F411" s="156" t="str">
        <f t="shared" si="6"/>
        <v>X</v>
      </c>
      <c r="G411" s="150" t="s">
        <v>1232</v>
      </c>
      <c r="H411" s="278" t="s">
        <v>788</v>
      </c>
      <c r="I411" s="279"/>
      <c r="J411" s="279"/>
      <c r="K411" s="279"/>
      <c r="L411" s="280"/>
      <c r="M411" s="10" t="s">
        <v>197</v>
      </c>
      <c r="N411" s="11" t="s">
        <v>1337</v>
      </c>
      <c r="O411" s="11" t="s">
        <v>1337</v>
      </c>
      <c r="P411" s="159" t="s">
        <v>292</v>
      </c>
    </row>
    <row r="412" spans="1:16" hidden="1" x14ac:dyDescent="0.2">
      <c r="A412" s="158" t="s">
        <v>807</v>
      </c>
      <c r="B412" s="158" t="s">
        <v>807</v>
      </c>
      <c r="C412" s="158" t="s">
        <v>807</v>
      </c>
      <c r="D412" s="158" t="s">
        <v>2</v>
      </c>
      <c r="E412" s="158" t="s">
        <v>2</v>
      </c>
      <c r="F412" s="156" t="str">
        <f t="shared" si="6"/>
        <v>X</v>
      </c>
      <c r="G412" s="150" t="s">
        <v>1233</v>
      </c>
      <c r="H412" s="278" t="s">
        <v>973</v>
      </c>
      <c r="I412" s="279"/>
      <c r="J412" s="279"/>
      <c r="K412" s="279"/>
      <c r="L412" s="280"/>
      <c r="M412" s="10" t="s">
        <v>197</v>
      </c>
      <c r="N412" s="11" t="s">
        <v>1337</v>
      </c>
      <c r="O412" s="11" t="s">
        <v>1337</v>
      </c>
      <c r="P412" s="159" t="s">
        <v>292</v>
      </c>
    </row>
    <row r="413" spans="1:16" ht="28.5" hidden="1" x14ac:dyDescent="0.2">
      <c r="A413" s="158" t="s">
        <v>807</v>
      </c>
      <c r="B413" s="158" t="s">
        <v>807</v>
      </c>
      <c r="C413" s="158" t="s">
        <v>2</v>
      </c>
      <c r="D413" s="158" t="s">
        <v>2</v>
      </c>
      <c r="E413" s="158" t="s">
        <v>2</v>
      </c>
      <c r="F413" s="156" t="str">
        <f t="shared" si="6"/>
        <v>X</v>
      </c>
      <c r="G413" s="150" t="s">
        <v>1234</v>
      </c>
      <c r="H413" s="278" t="s">
        <v>1314</v>
      </c>
      <c r="I413" s="279"/>
      <c r="J413" s="279"/>
      <c r="K413" s="279"/>
      <c r="L413" s="280"/>
      <c r="M413" s="10" t="s">
        <v>334</v>
      </c>
      <c r="N413" s="11" t="s">
        <v>1337</v>
      </c>
      <c r="O413" s="11" t="s">
        <v>1337</v>
      </c>
      <c r="P413" s="159" t="s">
        <v>292</v>
      </c>
    </row>
    <row r="414" spans="1:16" hidden="1" x14ac:dyDescent="0.2">
      <c r="A414" s="158" t="s">
        <v>807</v>
      </c>
      <c r="B414" s="158" t="s">
        <v>807</v>
      </c>
      <c r="C414" s="158" t="s">
        <v>2</v>
      </c>
      <c r="D414" s="158" t="s">
        <v>2</v>
      </c>
      <c r="E414" s="158" t="s">
        <v>2</v>
      </c>
      <c r="F414" s="156" t="str">
        <f t="shared" si="6"/>
        <v>X</v>
      </c>
      <c r="G414" s="150" t="s">
        <v>1264</v>
      </c>
      <c r="H414" s="278" t="s">
        <v>974</v>
      </c>
      <c r="I414" s="279"/>
      <c r="J414" s="279"/>
      <c r="K414" s="279"/>
      <c r="L414" s="280"/>
      <c r="M414" s="10" t="s">
        <v>197</v>
      </c>
      <c r="N414" s="11" t="s">
        <v>1337</v>
      </c>
      <c r="O414" s="11" t="s">
        <v>1337</v>
      </c>
      <c r="P414" s="159" t="s">
        <v>292</v>
      </c>
    </row>
    <row r="415" spans="1:16" hidden="1" x14ac:dyDescent="0.2">
      <c r="A415" s="158" t="s">
        <v>807</v>
      </c>
      <c r="B415" s="158" t="s">
        <v>807</v>
      </c>
      <c r="C415" s="158" t="s">
        <v>2</v>
      </c>
      <c r="D415" s="158" t="s">
        <v>807</v>
      </c>
      <c r="E415" s="158" t="s">
        <v>807</v>
      </c>
      <c r="F415" s="156" t="str">
        <f t="shared" si="6"/>
        <v>X</v>
      </c>
      <c r="G415" s="150" t="s">
        <v>1265</v>
      </c>
      <c r="H415" s="278" t="s">
        <v>1215</v>
      </c>
      <c r="I415" s="279"/>
      <c r="J415" s="279"/>
      <c r="K415" s="279"/>
      <c r="L415" s="280"/>
      <c r="M415" s="10" t="s">
        <v>197</v>
      </c>
      <c r="N415" s="11" t="s">
        <v>1337</v>
      </c>
      <c r="O415" s="11" t="s">
        <v>1337</v>
      </c>
      <c r="P415" s="159" t="s">
        <v>292</v>
      </c>
    </row>
    <row r="416" spans="1:16" hidden="1" x14ac:dyDescent="0.2">
      <c r="A416" s="158" t="s">
        <v>807</v>
      </c>
      <c r="B416" s="158" t="s">
        <v>807</v>
      </c>
      <c r="C416" s="158" t="s">
        <v>2</v>
      </c>
      <c r="D416" s="158" t="s">
        <v>807</v>
      </c>
      <c r="E416" s="158" t="s">
        <v>807</v>
      </c>
      <c r="F416" s="156" t="str">
        <f t="shared" si="6"/>
        <v>X</v>
      </c>
      <c r="G416" s="147" t="s">
        <v>967</v>
      </c>
      <c r="H416" s="263" t="s">
        <v>802</v>
      </c>
      <c r="I416" s="269"/>
      <c r="J416" s="269"/>
      <c r="K416" s="269"/>
      <c r="L416" s="270"/>
      <c r="M416" s="10" t="s">
        <v>197</v>
      </c>
      <c r="N416" s="11" t="s">
        <v>1337</v>
      </c>
      <c r="O416" s="11" t="s">
        <v>1337</v>
      </c>
      <c r="P416" s="159" t="s">
        <v>292</v>
      </c>
    </row>
    <row r="417" spans="1:16" hidden="1" x14ac:dyDescent="0.2">
      <c r="A417" s="158" t="s">
        <v>807</v>
      </c>
      <c r="B417" s="158" t="s">
        <v>807</v>
      </c>
      <c r="C417" s="158" t="s">
        <v>2</v>
      </c>
      <c r="D417" s="158" t="s">
        <v>807</v>
      </c>
      <c r="E417" s="158" t="s">
        <v>807</v>
      </c>
      <c r="F417" s="156" t="str">
        <f t="shared" si="6"/>
        <v>X</v>
      </c>
      <c r="G417" s="147" t="s">
        <v>1212</v>
      </c>
      <c r="H417" s="263" t="s">
        <v>801</v>
      </c>
      <c r="I417" s="269"/>
      <c r="J417" s="269"/>
      <c r="K417" s="269"/>
      <c r="L417" s="270"/>
      <c r="M417" s="10" t="s">
        <v>197</v>
      </c>
      <c r="N417" s="11" t="s">
        <v>1337</v>
      </c>
      <c r="O417" s="11" t="s">
        <v>1337</v>
      </c>
      <c r="P417" s="159" t="s">
        <v>292</v>
      </c>
    </row>
    <row r="418" spans="1:16" ht="28.5" hidden="1" x14ac:dyDescent="0.2">
      <c r="A418" s="158" t="s">
        <v>807</v>
      </c>
      <c r="B418" s="158" t="s">
        <v>807</v>
      </c>
      <c r="C418" s="158" t="s">
        <v>2</v>
      </c>
      <c r="D418" s="158" t="s">
        <v>807</v>
      </c>
      <c r="E418" s="158" t="s">
        <v>807</v>
      </c>
      <c r="F418" s="156" t="str">
        <f t="shared" si="6"/>
        <v>X</v>
      </c>
      <c r="G418" s="147" t="s">
        <v>1235</v>
      </c>
      <c r="H418" s="263" t="s">
        <v>976</v>
      </c>
      <c r="I418" s="269"/>
      <c r="J418" s="269"/>
      <c r="K418" s="269"/>
      <c r="L418" s="270"/>
      <c r="M418" s="10" t="s">
        <v>334</v>
      </c>
      <c r="N418" s="11" t="s">
        <v>1337</v>
      </c>
      <c r="O418" s="11" t="s">
        <v>1337</v>
      </c>
      <c r="P418" s="159" t="s">
        <v>292</v>
      </c>
    </row>
    <row r="419" spans="1:16" ht="23.25" hidden="1" x14ac:dyDescent="0.2">
      <c r="A419" s="158" t="s">
        <v>2</v>
      </c>
      <c r="B419" s="158" t="s">
        <v>2</v>
      </c>
      <c r="C419" s="158" t="s">
        <v>2</v>
      </c>
      <c r="D419" s="158" t="s">
        <v>2</v>
      </c>
      <c r="E419" s="158" t="s">
        <v>2</v>
      </c>
      <c r="F419" s="160" t="str">
        <f t="shared" si="6"/>
        <v>X</v>
      </c>
      <c r="G419" s="148" t="s">
        <v>733</v>
      </c>
      <c r="H419" s="217" t="s">
        <v>350</v>
      </c>
      <c r="I419" s="218"/>
      <c r="J419" s="218"/>
      <c r="K419" s="218"/>
      <c r="L419" s="219"/>
      <c r="M419" s="9"/>
      <c r="N419" s="9"/>
      <c r="O419" s="9"/>
      <c r="P419" s="161" t="s">
        <v>279</v>
      </c>
    </row>
    <row r="420" spans="1:16" hidden="1" x14ac:dyDescent="0.2">
      <c r="A420" s="158" t="s">
        <v>2</v>
      </c>
      <c r="B420" s="158" t="s">
        <v>2</v>
      </c>
      <c r="C420" s="158" t="s">
        <v>2</v>
      </c>
      <c r="D420" s="158" t="s">
        <v>2</v>
      </c>
      <c r="E420" s="158" t="s">
        <v>2</v>
      </c>
      <c r="F420" s="156" t="str">
        <f t="shared" si="6"/>
        <v>X</v>
      </c>
      <c r="G420" s="147" t="s">
        <v>252</v>
      </c>
      <c r="H420" s="257" t="s">
        <v>351</v>
      </c>
      <c r="I420" s="258"/>
      <c r="J420" s="258"/>
      <c r="K420" s="258"/>
      <c r="L420" s="259"/>
      <c r="M420" s="10" t="s">
        <v>197</v>
      </c>
      <c r="N420" s="11" t="s">
        <v>253</v>
      </c>
      <c r="O420" s="11" t="s">
        <v>253</v>
      </c>
      <c r="P420" s="159" t="s">
        <v>279</v>
      </c>
    </row>
    <row r="421" spans="1:16" ht="28.5" hidden="1" x14ac:dyDescent="0.2">
      <c r="A421" s="158" t="s">
        <v>2</v>
      </c>
      <c r="B421" s="158" t="s">
        <v>2</v>
      </c>
      <c r="C421" s="158" t="s">
        <v>2</v>
      </c>
      <c r="D421" s="158" t="s">
        <v>2</v>
      </c>
      <c r="E421" s="158" t="s">
        <v>2</v>
      </c>
      <c r="F421" s="156" t="str">
        <f t="shared" si="6"/>
        <v>X</v>
      </c>
      <c r="G421" s="150" t="s">
        <v>254</v>
      </c>
      <c r="H421" s="254" t="s">
        <v>255</v>
      </c>
      <c r="I421" s="255"/>
      <c r="J421" s="255"/>
      <c r="K421" s="255"/>
      <c r="L421" s="256"/>
      <c r="M421" s="10" t="s">
        <v>334</v>
      </c>
      <c r="N421" s="11" t="s">
        <v>253</v>
      </c>
      <c r="O421" s="11" t="s">
        <v>253</v>
      </c>
      <c r="P421" s="159" t="s">
        <v>279</v>
      </c>
    </row>
    <row r="422" spans="1:16" hidden="1" x14ac:dyDescent="0.2">
      <c r="A422" s="158" t="s">
        <v>2</v>
      </c>
      <c r="B422" s="158" t="s">
        <v>2</v>
      </c>
      <c r="C422" s="158" t="s">
        <v>2</v>
      </c>
      <c r="D422" s="158" t="s">
        <v>2</v>
      </c>
      <c r="E422" s="158" t="s">
        <v>2</v>
      </c>
      <c r="F422" s="156" t="str">
        <f t="shared" si="6"/>
        <v>X</v>
      </c>
      <c r="G422" s="150" t="s">
        <v>256</v>
      </c>
      <c r="H422" s="254" t="s">
        <v>257</v>
      </c>
      <c r="I422" s="255"/>
      <c r="J422" s="255"/>
      <c r="K422" s="255"/>
      <c r="L422" s="256"/>
      <c r="M422" s="10" t="s">
        <v>86</v>
      </c>
      <c r="N422" s="11" t="s">
        <v>258</v>
      </c>
      <c r="O422" s="11" t="s">
        <v>259</v>
      </c>
      <c r="P422" s="159" t="s">
        <v>279</v>
      </c>
    </row>
    <row r="423" spans="1:16" hidden="1" x14ac:dyDescent="0.2">
      <c r="A423" s="158" t="s">
        <v>2</v>
      </c>
      <c r="B423" s="158" t="s">
        <v>2</v>
      </c>
      <c r="C423" s="158" t="s">
        <v>2</v>
      </c>
      <c r="D423" s="158" t="s">
        <v>2</v>
      </c>
      <c r="E423" s="158" t="s">
        <v>2</v>
      </c>
      <c r="F423" s="156" t="str">
        <f t="shared" si="6"/>
        <v>X</v>
      </c>
      <c r="G423" s="150" t="s">
        <v>260</v>
      </c>
      <c r="H423" s="254" t="s">
        <v>261</v>
      </c>
      <c r="I423" s="255"/>
      <c r="J423" s="255"/>
      <c r="K423" s="255"/>
      <c r="L423" s="256"/>
      <c r="M423" s="10" t="s">
        <v>197</v>
      </c>
      <c r="N423" s="11" t="s">
        <v>262</v>
      </c>
      <c r="O423" s="11" t="s">
        <v>262</v>
      </c>
      <c r="P423" s="159" t="s">
        <v>279</v>
      </c>
    </row>
    <row r="424" spans="1:16" hidden="1" x14ac:dyDescent="0.2">
      <c r="A424" s="158" t="s">
        <v>2</v>
      </c>
      <c r="B424" s="158" t="s">
        <v>2</v>
      </c>
      <c r="C424" s="158" t="s">
        <v>2</v>
      </c>
      <c r="D424" s="158" t="s">
        <v>2</v>
      </c>
      <c r="E424" s="158" t="s">
        <v>2</v>
      </c>
      <c r="F424" s="156" t="str">
        <f t="shared" si="6"/>
        <v>X</v>
      </c>
      <c r="G424" s="150" t="s">
        <v>263</v>
      </c>
      <c r="H424" s="254" t="s">
        <v>264</v>
      </c>
      <c r="I424" s="255"/>
      <c r="J424" s="255"/>
      <c r="K424" s="255"/>
      <c r="L424" s="256"/>
      <c r="M424" s="10" t="s">
        <v>197</v>
      </c>
      <c r="N424" s="11" t="s">
        <v>253</v>
      </c>
      <c r="O424" s="11" t="s">
        <v>253</v>
      </c>
      <c r="P424" s="159" t="s">
        <v>279</v>
      </c>
    </row>
    <row r="425" spans="1:16" ht="87.75" hidden="1" x14ac:dyDescent="0.2">
      <c r="A425" s="158" t="s">
        <v>2</v>
      </c>
      <c r="B425" s="158" t="s">
        <v>2</v>
      </c>
      <c r="C425" s="158" t="s">
        <v>2</v>
      </c>
      <c r="D425" s="158" t="s">
        <v>2</v>
      </c>
      <c r="E425" s="158" t="s">
        <v>2</v>
      </c>
      <c r="F425" s="156" t="str">
        <f t="shared" si="6"/>
        <v>X</v>
      </c>
      <c r="G425" s="147" t="s">
        <v>265</v>
      </c>
      <c r="H425" s="257" t="s">
        <v>352</v>
      </c>
      <c r="I425" s="258"/>
      <c r="J425" s="258"/>
      <c r="K425" s="258"/>
      <c r="L425" s="259"/>
      <c r="M425" s="10" t="s">
        <v>86</v>
      </c>
      <c r="N425" s="11" t="s">
        <v>266</v>
      </c>
      <c r="O425" s="11" t="s">
        <v>267</v>
      </c>
      <c r="P425" s="159" t="s">
        <v>279</v>
      </c>
    </row>
    <row r="426" spans="1:16" hidden="1" x14ac:dyDescent="0.2">
      <c r="A426" s="158" t="s">
        <v>2</v>
      </c>
      <c r="B426" s="158" t="s">
        <v>2</v>
      </c>
      <c r="C426" s="158" t="s">
        <v>2</v>
      </c>
      <c r="D426" s="158" t="s">
        <v>2</v>
      </c>
      <c r="E426" s="158" t="s">
        <v>2</v>
      </c>
      <c r="F426" s="156" t="str">
        <f t="shared" si="6"/>
        <v>X</v>
      </c>
      <c r="G426" s="147" t="s">
        <v>268</v>
      </c>
      <c r="H426" s="257" t="s">
        <v>353</v>
      </c>
      <c r="I426" s="258"/>
      <c r="J426" s="258"/>
      <c r="K426" s="258"/>
      <c r="L426" s="259"/>
      <c r="M426" s="10" t="s">
        <v>91</v>
      </c>
      <c r="N426" s="11"/>
      <c r="O426" s="11"/>
      <c r="P426" s="159" t="s">
        <v>279</v>
      </c>
    </row>
    <row r="427" spans="1:16" ht="23.25" x14ac:dyDescent="0.2">
      <c r="A427" s="158" t="s">
        <v>2</v>
      </c>
      <c r="B427" s="158" t="s">
        <v>2</v>
      </c>
      <c r="C427" s="158" t="s">
        <v>2</v>
      </c>
      <c r="D427" s="158" t="s">
        <v>2</v>
      </c>
      <c r="E427" s="158" t="s">
        <v>2</v>
      </c>
      <c r="F427" s="160" t="str">
        <f t="shared" si="6"/>
        <v>√</v>
      </c>
      <c r="G427" s="148" t="s">
        <v>731</v>
      </c>
      <c r="H427" s="217" t="s">
        <v>121</v>
      </c>
      <c r="I427" s="218"/>
      <c r="J427" s="218"/>
      <c r="K427" s="218"/>
      <c r="L427" s="219"/>
      <c r="M427" s="9"/>
      <c r="N427" s="13"/>
      <c r="O427" s="13"/>
      <c r="P427" s="161" t="s">
        <v>84</v>
      </c>
    </row>
    <row r="428" spans="1:16" ht="28.5" x14ac:dyDescent="0.2">
      <c r="A428" s="158" t="s">
        <v>2</v>
      </c>
      <c r="B428" s="158" t="s">
        <v>2</v>
      </c>
      <c r="C428" s="158" t="s">
        <v>2</v>
      </c>
      <c r="D428" s="158" t="s">
        <v>2</v>
      </c>
      <c r="E428" s="158" t="s">
        <v>2</v>
      </c>
      <c r="F428" s="156" t="str">
        <f t="shared" si="6"/>
        <v>√</v>
      </c>
      <c r="G428" s="147" t="s">
        <v>301</v>
      </c>
      <c r="H428" s="327" t="s">
        <v>1512</v>
      </c>
      <c r="I428" s="328"/>
      <c r="J428" s="328"/>
      <c r="K428" s="328"/>
      <c r="L428" s="329"/>
      <c r="M428" s="10" t="s">
        <v>326</v>
      </c>
      <c r="N428" s="11"/>
      <c r="O428" s="11"/>
      <c r="P428" s="159" t="s">
        <v>84</v>
      </c>
    </row>
    <row r="429" spans="1:16" ht="14.45" customHeight="1" x14ac:dyDescent="0.2">
      <c r="A429" s="158" t="s">
        <v>2</v>
      </c>
      <c r="B429" s="158" t="s">
        <v>2</v>
      </c>
      <c r="C429" s="158" t="s">
        <v>2</v>
      </c>
      <c r="D429" s="158" t="s">
        <v>2</v>
      </c>
      <c r="E429" s="158" t="s">
        <v>2</v>
      </c>
      <c r="F429" s="156" t="str">
        <f t="shared" si="6"/>
        <v>√</v>
      </c>
      <c r="G429" s="147" t="s">
        <v>302</v>
      </c>
      <c r="H429" s="304" t="s">
        <v>1429</v>
      </c>
      <c r="I429" s="305"/>
      <c r="J429" s="305"/>
      <c r="K429" s="305"/>
      <c r="L429" s="306"/>
      <c r="M429" s="10"/>
      <c r="N429" s="11"/>
      <c r="O429" s="11"/>
      <c r="P429" s="159" t="s">
        <v>84</v>
      </c>
    </row>
    <row r="430" spans="1:16" ht="14.45" customHeight="1" x14ac:dyDescent="0.2">
      <c r="A430" s="158" t="s">
        <v>2</v>
      </c>
      <c r="B430" s="158" t="s">
        <v>2</v>
      </c>
      <c r="C430" s="158" t="s">
        <v>2</v>
      </c>
      <c r="D430" s="158" t="s">
        <v>2</v>
      </c>
      <c r="E430" s="158" t="s">
        <v>2</v>
      </c>
      <c r="F430" s="156" t="str">
        <f t="shared" si="6"/>
        <v>√</v>
      </c>
      <c r="G430" s="147" t="s">
        <v>303</v>
      </c>
      <c r="H430" s="304" t="s">
        <v>877</v>
      </c>
      <c r="I430" s="305"/>
      <c r="J430" s="305"/>
      <c r="K430" s="305"/>
      <c r="L430" s="306"/>
      <c r="M430" s="10"/>
      <c r="N430" s="11"/>
      <c r="O430" s="11"/>
      <c r="P430" s="159" t="s">
        <v>84</v>
      </c>
    </row>
    <row r="431" spans="1:16" ht="14.45" customHeight="1" x14ac:dyDescent="0.2">
      <c r="A431" s="158" t="s">
        <v>2</v>
      </c>
      <c r="B431" s="158" t="s">
        <v>2</v>
      </c>
      <c r="C431" s="158" t="s">
        <v>2</v>
      </c>
      <c r="D431" s="158" t="s">
        <v>2</v>
      </c>
      <c r="E431" s="158" t="s">
        <v>2</v>
      </c>
      <c r="F431" s="156" t="str">
        <f t="shared" si="6"/>
        <v>√</v>
      </c>
      <c r="G431" s="147" t="s">
        <v>305</v>
      </c>
      <c r="H431" s="304" t="s">
        <v>878</v>
      </c>
      <c r="I431" s="305"/>
      <c r="J431" s="305"/>
      <c r="K431" s="305"/>
      <c r="L431" s="306"/>
      <c r="M431" s="10"/>
      <c r="N431" s="11"/>
      <c r="O431" s="11"/>
      <c r="P431" s="159" t="s">
        <v>84</v>
      </c>
    </row>
    <row r="432" spans="1:16" ht="14.45" customHeight="1" x14ac:dyDescent="0.2">
      <c r="A432" s="158" t="s">
        <v>2</v>
      </c>
      <c r="B432" s="158" t="s">
        <v>2</v>
      </c>
      <c r="C432" s="158" t="s">
        <v>2</v>
      </c>
      <c r="D432" s="158" t="s">
        <v>2</v>
      </c>
      <c r="E432" s="158" t="s">
        <v>2</v>
      </c>
      <c r="F432" s="156" t="str">
        <f t="shared" si="6"/>
        <v>√</v>
      </c>
      <c r="G432" s="147" t="s">
        <v>306</v>
      </c>
      <c r="H432" s="319" t="s">
        <v>849</v>
      </c>
      <c r="I432" s="320"/>
      <c r="J432" s="320"/>
      <c r="K432" s="320"/>
      <c r="L432" s="321"/>
      <c r="M432" s="10"/>
      <c r="N432" s="11"/>
      <c r="O432" s="11"/>
      <c r="P432" s="159" t="s">
        <v>84</v>
      </c>
    </row>
    <row r="433" spans="1:16" ht="14.45" customHeight="1" x14ac:dyDescent="0.2">
      <c r="A433" s="158" t="s">
        <v>2</v>
      </c>
      <c r="B433" s="158" t="s">
        <v>2</v>
      </c>
      <c r="C433" s="158" t="s">
        <v>2</v>
      </c>
      <c r="D433" s="158" t="s">
        <v>2</v>
      </c>
      <c r="E433" s="158" t="s">
        <v>2</v>
      </c>
      <c r="F433" s="156" t="str">
        <f t="shared" si="6"/>
        <v>√</v>
      </c>
      <c r="G433" s="147" t="s">
        <v>307</v>
      </c>
      <c r="H433" s="322" t="s">
        <v>850</v>
      </c>
      <c r="I433" s="299"/>
      <c r="J433" s="299"/>
      <c r="K433" s="299"/>
      <c r="L433" s="323"/>
      <c r="M433" s="10"/>
      <c r="N433" s="11"/>
      <c r="O433" s="11"/>
      <c r="P433" s="159" t="s">
        <v>84</v>
      </c>
    </row>
    <row r="434" spans="1:16" ht="14.45" customHeight="1" x14ac:dyDescent="0.2">
      <c r="A434" s="158" t="s">
        <v>2</v>
      </c>
      <c r="B434" s="158" t="s">
        <v>2</v>
      </c>
      <c r="C434" s="158" t="s">
        <v>2</v>
      </c>
      <c r="D434" s="158" t="s">
        <v>2</v>
      </c>
      <c r="E434" s="158" t="s">
        <v>2</v>
      </c>
      <c r="F434" s="156" t="str">
        <f t="shared" si="6"/>
        <v>√</v>
      </c>
      <c r="G434" s="147" t="s">
        <v>308</v>
      </c>
      <c r="H434" s="304" t="s">
        <v>879</v>
      </c>
      <c r="I434" s="305"/>
      <c r="J434" s="305"/>
      <c r="K434" s="305"/>
      <c r="L434" s="306"/>
      <c r="M434" s="10"/>
      <c r="N434" s="11"/>
      <c r="O434" s="11"/>
      <c r="P434" s="159" t="s">
        <v>84</v>
      </c>
    </row>
    <row r="435" spans="1:16" ht="14.45" customHeight="1" x14ac:dyDescent="0.2">
      <c r="A435" s="158" t="s">
        <v>2</v>
      </c>
      <c r="B435" s="158" t="s">
        <v>2</v>
      </c>
      <c r="C435" s="158" t="s">
        <v>2</v>
      </c>
      <c r="D435" s="158" t="s">
        <v>2</v>
      </c>
      <c r="E435" s="158" t="s">
        <v>2</v>
      </c>
      <c r="F435" s="156" t="str">
        <f t="shared" si="6"/>
        <v>√</v>
      </c>
      <c r="G435" s="147" t="s">
        <v>309</v>
      </c>
      <c r="H435" s="263" t="s">
        <v>1430</v>
      </c>
      <c r="I435" s="307"/>
      <c r="J435" s="307"/>
      <c r="K435" s="307"/>
      <c r="L435" s="308"/>
      <c r="M435" s="10"/>
      <c r="N435" s="11"/>
      <c r="O435" s="11"/>
      <c r="P435" s="159" t="s">
        <v>84</v>
      </c>
    </row>
    <row r="436" spans="1:16" ht="14.45" customHeight="1" x14ac:dyDescent="0.2">
      <c r="A436" s="158" t="s">
        <v>2</v>
      </c>
      <c r="B436" s="158" t="s">
        <v>2</v>
      </c>
      <c r="C436" s="158" t="s">
        <v>2</v>
      </c>
      <c r="D436" s="158" t="s">
        <v>2</v>
      </c>
      <c r="E436" s="158" t="s">
        <v>2</v>
      </c>
      <c r="F436" s="156" t="str">
        <f t="shared" si="6"/>
        <v>√</v>
      </c>
      <c r="G436" s="147" t="s">
        <v>310</v>
      </c>
      <c r="H436" s="304" t="s">
        <v>1513</v>
      </c>
      <c r="I436" s="305"/>
      <c r="J436" s="305"/>
      <c r="K436" s="305"/>
      <c r="L436" s="306"/>
      <c r="M436" s="10"/>
      <c r="N436" s="11"/>
      <c r="O436" s="11"/>
      <c r="P436" s="159" t="s">
        <v>84</v>
      </c>
    </row>
    <row r="437" spans="1:16" ht="14.45" customHeight="1" x14ac:dyDescent="0.2">
      <c r="A437" s="158" t="s">
        <v>2</v>
      </c>
      <c r="B437" s="158" t="s">
        <v>2</v>
      </c>
      <c r="C437" s="158" t="s">
        <v>2</v>
      </c>
      <c r="D437" s="158" t="s">
        <v>2</v>
      </c>
      <c r="E437" s="158" t="s">
        <v>2</v>
      </c>
      <c r="F437" s="156" t="str">
        <f t="shared" si="6"/>
        <v>√</v>
      </c>
      <c r="G437" s="147" t="s">
        <v>311</v>
      </c>
      <c r="H437" s="309" t="s">
        <v>1514</v>
      </c>
      <c r="I437" s="310"/>
      <c r="J437" s="310"/>
      <c r="K437" s="310"/>
      <c r="L437" s="311"/>
      <c r="M437" s="10"/>
      <c r="N437" s="11"/>
      <c r="O437" s="11"/>
      <c r="P437" s="159" t="s">
        <v>84</v>
      </c>
    </row>
    <row r="438" spans="1:16" x14ac:dyDescent="0.2">
      <c r="A438" s="158" t="s">
        <v>2</v>
      </c>
      <c r="B438" s="158" t="s">
        <v>2</v>
      </c>
      <c r="C438" s="158" t="s">
        <v>2</v>
      </c>
      <c r="D438" s="158" t="s">
        <v>2</v>
      </c>
      <c r="E438" s="158" t="s">
        <v>2</v>
      </c>
      <c r="F438" s="156" t="str">
        <f t="shared" si="6"/>
        <v>√</v>
      </c>
      <c r="G438" s="147" t="s">
        <v>312</v>
      </c>
      <c r="H438" s="312" t="s">
        <v>1515</v>
      </c>
      <c r="I438" s="313"/>
      <c r="J438" s="313"/>
      <c r="K438" s="313"/>
      <c r="L438" s="314"/>
      <c r="M438" s="10"/>
      <c r="N438" s="11"/>
      <c r="O438" s="11"/>
      <c r="P438" s="159" t="s">
        <v>84</v>
      </c>
    </row>
    <row r="439" spans="1:16" ht="14.45" customHeight="1" x14ac:dyDescent="0.2">
      <c r="A439" s="158" t="s">
        <v>2</v>
      </c>
      <c r="B439" s="158" t="s">
        <v>2</v>
      </c>
      <c r="C439" s="158" t="s">
        <v>2</v>
      </c>
      <c r="D439" s="158" t="s">
        <v>2</v>
      </c>
      <c r="E439" s="158" t="s">
        <v>2</v>
      </c>
      <c r="F439" s="156" t="str">
        <f t="shared" si="6"/>
        <v>√</v>
      </c>
      <c r="G439" s="147" t="s">
        <v>313</v>
      </c>
      <c r="H439" s="304" t="s">
        <v>1021</v>
      </c>
      <c r="I439" s="305"/>
      <c r="J439" s="305"/>
      <c r="K439" s="305"/>
      <c r="L439" s="306"/>
      <c r="M439" s="10"/>
      <c r="N439" s="11"/>
      <c r="O439" s="11"/>
      <c r="P439" s="159" t="s">
        <v>84</v>
      </c>
    </row>
    <row r="440" spans="1:16" ht="14.45" customHeight="1" x14ac:dyDescent="0.2">
      <c r="A440" s="158" t="s">
        <v>2</v>
      </c>
      <c r="B440" s="158" t="s">
        <v>2</v>
      </c>
      <c r="C440" s="158" t="s">
        <v>2</v>
      </c>
      <c r="D440" s="158" t="s">
        <v>2</v>
      </c>
      <c r="E440" s="158" t="s">
        <v>2</v>
      </c>
      <c r="F440" s="156" t="str">
        <f t="shared" si="6"/>
        <v>√</v>
      </c>
      <c r="G440" s="147" t="s">
        <v>314</v>
      </c>
      <c r="H440" s="304" t="s">
        <v>1024</v>
      </c>
      <c r="I440" s="305"/>
      <c r="J440" s="305"/>
      <c r="K440" s="305"/>
      <c r="L440" s="306"/>
      <c r="M440" s="10"/>
      <c r="N440" s="11"/>
      <c r="O440" s="11"/>
      <c r="P440" s="159" t="s">
        <v>84</v>
      </c>
    </row>
    <row r="441" spans="1:16" ht="15" x14ac:dyDescent="0.2">
      <c r="A441" s="158" t="s">
        <v>2</v>
      </c>
      <c r="B441" s="158" t="s">
        <v>2</v>
      </c>
      <c r="C441" s="158" t="s">
        <v>2</v>
      </c>
      <c r="D441" s="158" t="s">
        <v>2</v>
      </c>
      <c r="E441" s="158" t="s">
        <v>2</v>
      </c>
      <c r="F441" s="156" t="str">
        <f t="shared" si="6"/>
        <v>√</v>
      </c>
      <c r="G441" s="147" t="s">
        <v>315</v>
      </c>
      <c r="H441" s="304" t="s">
        <v>1025</v>
      </c>
      <c r="I441" s="305"/>
      <c r="J441" s="305"/>
      <c r="K441" s="305"/>
      <c r="L441" s="306"/>
      <c r="M441" s="10"/>
      <c r="N441" s="11"/>
      <c r="O441" s="11"/>
      <c r="P441" s="159" t="s">
        <v>84</v>
      </c>
    </row>
    <row r="442" spans="1:16" ht="15" x14ac:dyDescent="0.2">
      <c r="A442" s="158" t="s">
        <v>2</v>
      </c>
      <c r="B442" s="158" t="s">
        <v>2</v>
      </c>
      <c r="C442" s="158" t="s">
        <v>2</v>
      </c>
      <c r="D442" s="158" t="s">
        <v>2</v>
      </c>
      <c r="E442" s="158" t="s">
        <v>2</v>
      </c>
      <c r="F442" s="156" t="str">
        <f t="shared" si="6"/>
        <v>√</v>
      </c>
      <c r="G442" s="147" t="s">
        <v>316</v>
      </c>
      <c r="H442" s="304" t="s">
        <v>1026</v>
      </c>
      <c r="I442" s="305"/>
      <c r="J442" s="305"/>
      <c r="K442" s="305"/>
      <c r="L442" s="306"/>
      <c r="M442" s="10"/>
      <c r="N442" s="11"/>
      <c r="O442" s="11"/>
      <c r="P442" s="159" t="s">
        <v>84</v>
      </c>
    </row>
    <row r="443" spans="1:16" ht="15" x14ac:dyDescent="0.2">
      <c r="A443" s="158" t="s">
        <v>2</v>
      </c>
      <c r="B443" s="158" t="s">
        <v>2</v>
      </c>
      <c r="C443" s="158" t="s">
        <v>2</v>
      </c>
      <c r="D443" s="158" t="s">
        <v>2</v>
      </c>
      <c r="E443" s="158" t="s">
        <v>2</v>
      </c>
      <c r="F443" s="156" t="str">
        <f t="shared" si="6"/>
        <v>√</v>
      </c>
      <c r="G443" s="147" t="s">
        <v>317</v>
      </c>
      <c r="H443" s="304" t="s">
        <v>1033</v>
      </c>
      <c r="I443" s="305"/>
      <c r="J443" s="305"/>
      <c r="K443" s="305"/>
      <c r="L443" s="306"/>
      <c r="M443" s="10"/>
      <c r="N443" s="11"/>
      <c r="O443" s="11"/>
      <c r="P443" s="159" t="s">
        <v>84</v>
      </c>
    </row>
    <row r="444" spans="1:16" ht="42.75" x14ac:dyDescent="0.2">
      <c r="A444" s="158" t="s">
        <v>2</v>
      </c>
      <c r="B444" s="158" t="s">
        <v>2</v>
      </c>
      <c r="C444" s="158" t="s">
        <v>2</v>
      </c>
      <c r="D444" s="158" t="s">
        <v>2</v>
      </c>
      <c r="E444" s="158" t="s">
        <v>2</v>
      </c>
      <c r="F444" s="156" t="str">
        <f t="shared" si="6"/>
        <v>√</v>
      </c>
      <c r="G444" s="147" t="s">
        <v>318</v>
      </c>
      <c r="H444" s="304" t="s">
        <v>1740</v>
      </c>
      <c r="I444" s="305"/>
      <c r="J444" s="305"/>
      <c r="K444" s="305"/>
      <c r="L444" s="306"/>
      <c r="M444" s="10" t="s">
        <v>325</v>
      </c>
      <c r="N444" s="11"/>
      <c r="O444" s="11"/>
      <c r="P444" s="159" t="s">
        <v>84</v>
      </c>
    </row>
    <row r="445" spans="1:16" ht="15" x14ac:dyDescent="0.2">
      <c r="A445" s="158" t="s">
        <v>2</v>
      </c>
      <c r="B445" s="158" t="s">
        <v>2</v>
      </c>
      <c r="C445" s="158" t="s">
        <v>2</v>
      </c>
      <c r="D445" s="158" t="s">
        <v>2</v>
      </c>
      <c r="E445" s="158" t="s">
        <v>2</v>
      </c>
      <c r="F445" s="156" t="str">
        <f t="shared" si="6"/>
        <v>√</v>
      </c>
      <c r="G445" s="147" t="s">
        <v>319</v>
      </c>
      <c r="H445" s="315" t="s">
        <v>884</v>
      </c>
      <c r="I445" s="307"/>
      <c r="J445" s="307"/>
      <c r="K445" s="307"/>
      <c r="L445" s="308"/>
      <c r="M445" s="10"/>
      <c r="N445" s="11"/>
      <c r="O445" s="11"/>
      <c r="P445" s="159" t="s">
        <v>84</v>
      </c>
    </row>
    <row r="446" spans="1:16" ht="14.45" customHeight="1" x14ac:dyDescent="0.2">
      <c r="A446" s="158" t="s">
        <v>2</v>
      </c>
      <c r="B446" s="158" t="s">
        <v>2</v>
      </c>
      <c r="C446" s="158" t="s">
        <v>2</v>
      </c>
      <c r="D446" s="158" t="s">
        <v>2</v>
      </c>
      <c r="E446" s="158" t="s">
        <v>2</v>
      </c>
      <c r="F446" s="156" t="str">
        <f t="shared" si="6"/>
        <v>√</v>
      </c>
      <c r="G446" s="147" t="s">
        <v>320</v>
      </c>
      <c r="H446" s="315" t="s">
        <v>882</v>
      </c>
      <c r="I446" s="307"/>
      <c r="J446" s="307"/>
      <c r="K446" s="307"/>
      <c r="L446" s="308"/>
      <c r="M446" s="10"/>
      <c r="N446" s="11"/>
      <c r="O446" s="11"/>
      <c r="P446" s="159" t="s">
        <v>84</v>
      </c>
    </row>
    <row r="447" spans="1:16" ht="15" x14ac:dyDescent="0.2">
      <c r="A447" s="158" t="s">
        <v>2</v>
      </c>
      <c r="B447" s="158" t="s">
        <v>2</v>
      </c>
      <c r="C447" s="158" t="s">
        <v>2</v>
      </c>
      <c r="D447" s="158" t="s">
        <v>2</v>
      </c>
      <c r="E447" s="158" t="s">
        <v>2</v>
      </c>
      <c r="F447" s="156" t="str">
        <f t="shared" si="6"/>
        <v>√</v>
      </c>
      <c r="G447" s="147" t="s">
        <v>321</v>
      </c>
      <c r="H447" s="315" t="s">
        <v>1431</v>
      </c>
      <c r="I447" s="307"/>
      <c r="J447" s="307"/>
      <c r="K447" s="307"/>
      <c r="L447" s="308"/>
      <c r="M447" s="10"/>
      <c r="N447" s="11"/>
      <c r="O447" s="11"/>
      <c r="P447" s="159" t="s">
        <v>84</v>
      </c>
    </row>
    <row r="448" spans="1:16" ht="15" x14ac:dyDescent="0.2">
      <c r="A448" s="158" t="s">
        <v>2</v>
      </c>
      <c r="B448" s="158" t="s">
        <v>2</v>
      </c>
      <c r="C448" s="158" t="s">
        <v>2</v>
      </c>
      <c r="D448" s="158" t="s">
        <v>2</v>
      </c>
      <c r="E448" s="158" t="s">
        <v>2</v>
      </c>
      <c r="F448" s="156" t="str">
        <f t="shared" si="6"/>
        <v>√</v>
      </c>
      <c r="G448" s="147" t="s">
        <v>122</v>
      </c>
      <c r="H448" s="304" t="s">
        <v>885</v>
      </c>
      <c r="I448" s="305"/>
      <c r="J448" s="305"/>
      <c r="K448" s="305"/>
      <c r="L448" s="306"/>
      <c r="M448" s="10"/>
      <c r="N448" s="11"/>
      <c r="O448" s="11"/>
      <c r="P448" s="159" t="s">
        <v>84</v>
      </c>
    </row>
    <row r="449" spans="1:16" ht="15" x14ac:dyDescent="0.2">
      <c r="A449" s="158" t="s">
        <v>2</v>
      </c>
      <c r="B449" s="158" t="s">
        <v>2</v>
      </c>
      <c r="C449" s="158" t="s">
        <v>2</v>
      </c>
      <c r="D449" s="158" t="s">
        <v>2</v>
      </c>
      <c r="E449" s="158" t="s">
        <v>2</v>
      </c>
      <c r="F449" s="156" t="str">
        <f t="shared" si="6"/>
        <v>√</v>
      </c>
      <c r="G449" s="147" t="s">
        <v>322</v>
      </c>
      <c r="H449" s="304" t="s">
        <v>1483</v>
      </c>
      <c r="I449" s="305"/>
      <c r="J449" s="305"/>
      <c r="K449" s="305"/>
      <c r="L449" s="306"/>
      <c r="M449" s="10"/>
      <c r="N449" s="11"/>
      <c r="O449" s="11"/>
      <c r="P449" s="159" t="s">
        <v>84</v>
      </c>
    </row>
    <row r="450" spans="1:16" ht="28.7" customHeight="1" x14ac:dyDescent="0.2">
      <c r="A450" s="158" t="s">
        <v>2</v>
      </c>
      <c r="B450" s="158" t="s">
        <v>2</v>
      </c>
      <c r="C450" s="158" t="s">
        <v>2</v>
      </c>
      <c r="D450" s="158" t="s">
        <v>2</v>
      </c>
      <c r="E450" s="158" t="s">
        <v>2</v>
      </c>
      <c r="F450" s="156" t="str">
        <f t="shared" si="6"/>
        <v>√</v>
      </c>
      <c r="G450" s="147" t="s">
        <v>740</v>
      </c>
      <c r="H450" s="304" t="s">
        <v>1517</v>
      </c>
      <c r="I450" s="305"/>
      <c r="J450" s="305"/>
      <c r="K450" s="305"/>
      <c r="L450" s="306"/>
      <c r="M450" s="10" t="s">
        <v>326</v>
      </c>
      <c r="N450" s="11"/>
      <c r="O450" s="11"/>
      <c r="P450" s="159" t="s">
        <v>84</v>
      </c>
    </row>
    <row r="451" spans="1:16" ht="28.5" x14ac:dyDescent="0.2">
      <c r="A451" s="158" t="s">
        <v>2</v>
      </c>
      <c r="B451" s="158" t="s">
        <v>2</v>
      </c>
      <c r="C451" s="158" t="s">
        <v>2</v>
      </c>
      <c r="D451" s="158" t="s">
        <v>2</v>
      </c>
      <c r="E451" s="158" t="s">
        <v>2</v>
      </c>
      <c r="F451" s="156" t="str">
        <f t="shared" si="6"/>
        <v>√</v>
      </c>
      <c r="G451" s="147" t="s">
        <v>741</v>
      </c>
      <c r="H451" s="324" t="s">
        <v>1518</v>
      </c>
      <c r="I451" s="325"/>
      <c r="J451" s="325"/>
      <c r="K451" s="325"/>
      <c r="L451" s="326"/>
      <c r="M451" s="10" t="s">
        <v>326</v>
      </c>
      <c r="N451" s="11"/>
      <c r="O451" s="11"/>
      <c r="P451" s="159" t="s">
        <v>84</v>
      </c>
    </row>
    <row r="452" spans="1:16" x14ac:dyDescent="0.2">
      <c r="A452" s="158" t="s">
        <v>2</v>
      </c>
      <c r="B452" s="158" t="s">
        <v>2</v>
      </c>
      <c r="C452" s="158" t="s">
        <v>2</v>
      </c>
      <c r="D452" s="158" t="s">
        <v>2</v>
      </c>
      <c r="E452" s="158" t="s">
        <v>2</v>
      </c>
      <c r="F452" s="156" t="str">
        <f t="shared" si="6"/>
        <v>√</v>
      </c>
      <c r="G452" s="147" t="s">
        <v>742</v>
      </c>
      <c r="H452" s="327" t="s">
        <v>1484</v>
      </c>
      <c r="I452" s="328"/>
      <c r="J452" s="328"/>
      <c r="K452" s="328"/>
      <c r="L452" s="329"/>
      <c r="M452" s="10"/>
      <c r="N452" s="11"/>
      <c r="O452" s="11"/>
      <c r="P452" s="159" t="s">
        <v>84</v>
      </c>
    </row>
    <row r="453" spans="1:16" x14ac:dyDescent="0.2">
      <c r="A453" s="158" t="s">
        <v>2</v>
      </c>
      <c r="B453" s="158" t="s">
        <v>2</v>
      </c>
      <c r="C453" s="158" t="s">
        <v>2</v>
      </c>
      <c r="D453" s="158" t="s">
        <v>2</v>
      </c>
      <c r="E453" s="158" t="s">
        <v>2</v>
      </c>
      <c r="F453" s="156" t="str">
        <f t="shared" ref="F453:F516" si="7">IF(AND(Ver=P453,OR(AND(VIR,OR(AND(M,A453="M"),AND(O,A453="O"),AND(N,A453="N"),AND(I,A453="I"))),AND(MMS,OR(AND(M,B453="M"),AND(O,B453="O"),AND(N,B453="N"),AND(I,B453="I"))),AND(TMR,OR(AND(M,C453="M"),AND(O,C453="O"),AND(N,C453="N"),AND(I,C453="I"))),AND(THZ,OR(AND(M,D453="M"),AND(O,D453="O"),AND(N,D453="N"),AND(I,D453="I"))),AND(THZR,OR(AND(M,E453="M"),AND(O,E453="O"),AND(N,E453="N"),AND(I,E453="I"))))),"√","X")</f>
        <v>√</v>
      </c>
      <c r="G453" s="147" t="s">
        <v>743</v>
      </c>
      <c r="H453" s="327" t="s">
        <v>1432</v>
      </c>
      <c r="I453" s="328"/>
      <c r="J453" s="328"/>
      <c r="K453" s="328"/>
      <c r="L453" s="329"/>
      <c r="M453" s="10"/>
      <c r="N453" s="11"/>
      <c r="O453" s="11"/>
      <c r="P453" s="159" t="s">
        <v>84</v>
      </c>
    </row>
    <row r="454" spans="1:16" ht="99.75" x14ac:dyDescent="0.2">
      <c r="A454" s="158" t="s">
        <v>2</v>
      </c>
      <c r="B454" s="158" t="s">
        <v>2</v>
      </c>
      <c r="C454" s="158" t="s">
        <v>2</v>
      </c>
      <c r="D454" s="158" t="s">
        <v>2</v>
      </c>
      <c r="E454" s="158" t="s">
        <v>2</v>
      </c>
      <c r="F454" s="156" t="str">
        <f t="shared" si="7"/>
        <v>√</v>
      </c>
      <c r="G454" s="147" t="s">
        <v>744</v>
      </c>
      <c r="H454" s="327" t="s">
        <v>1519</v>
      </c>
      <c r="I454" s="328"/>
      <c r="J454" s="328"/>
      <c r="K454" s="328"/>
      <c r="L454" s="329"/>
      <c r="M454" s="10" t="s">
        <v>366</v>
      </c>
      <c r="N454" s="11"/>
      <c r="O454" s="11"/>
      <c r="P454" s="159" t="s">
        <v>84</v>
      </c>
    </row>
    <row r="455" spans="1:16" ht="142.5" x14ac:dyDescent="0.2">
      <c r="A455" s="158" t="s">
        <v>2</v>
      </c>
      <c r="B455" s="158" t="s">
        <v>2</v>
      </c>
      <c r="C455" s="158" t="s">
        <v>2</v>
      </c>
      <c r="D455" s="158" t="s">
        <v>2</v>
      </c>
      <c r="E455" s="158" t="s">
        <v>2</v>
      </c>
      <c r="F455" s="156" t="str">
        <f t="shared" si="7"/>
        <v>√</v>
      </c>
      <c r="G455" s="147" t="s">
        <v>745</v>
      </c>
      <c r="H455" s="304" t="s">
        <v>1485</v>
      </c>
      <c r="I455" s="305"/>
      <c r="J455" s="305"/>
      <c r="K455" s="305"/>
      <c r="L455" s="306"/>
      <c r="M455" s="10" t="s">
        <v>1486</v>
      </c>
      <c r="N455" s="11"/>
      <c r="O455" s="11"/>
      <c r="P455" s="159" t="s">
        <v>84</v>
      </c>
    </row>
    <row r="456" spans="1:16" ht="28.5" x14ac:dyDescent="0.2">
      <c r="A456" s="158" t="s">
        <v>2</v>
      </c>
      <c r="B456" s="158" t="s">
        <v>2</v>
      </c>
      <c r="C456" s="158" t="s">
        <v>2</v>
      </c>
      <c r="D456" s="158" t="s">
        <v>2</v>
      </c>
      <c r="E456" s="158" t="s">
        <v>2</v>
      </c>
      <c r="F456" s="156" t="str">
        <f t="shared" si="7"/>
        <v>√</v>
      </c>
      <c r="G456" s="147" t="s">
        <v>746</v>
      </c>
      <c r="H456" s="304" t="s">
        <v>1433</v>
      </c>
      <c r="I456" s="305"/>
      <c r="J456" s="305"/>
      <c r="K456" s="305"/>
      <c r="L456" s="306"/>
      <c r="M456" s="10" t="s">
        <v>326</v>
      </c>
      <c r="N456" s="11"/>
      <c r="O456" s="11"/>
      <c r="P456" s="159" t="s">
        <v>84</v>
      </c>
    </row>
    <row r="457" spans="1:16" ht="128.25" x14ac:dyDescent="0.2">
      <c r="A457" s="158" t="s">
        <v>2</v>
      </c>
      <c r="B457" s="158" t="s">
        <v>2</v>
      </c>
      <c r="C457" s="158" t="s">
        <v>2</v>
      </c>
      <c r="D457" s="158" t="s">
        <v>2</v>
      </c>
      <c r="E457" s="158" t="s">
        <v>2</v>
      </c>
      <c r="F457" s="156" t="str">
        <f t="shared" si="7"/>
        <v>√</v>
      </c>
      <c r="G457" s="147" t="s">
        <v>887</v>
      </c>
      <c r="H457" s="315" t="s">
        <v>1434</v>
      </c>
      <c r="I457" s="307"/>
      <c r="J457" s="307"/>
      <c r="K457" s="307"/>
      <c r="L457" s="308"/>
      <c r="M457" s="10" t="s">
        <v>1198</v>
      </c>
      <c r="N457" s="11"/>
      <c r="O457" s="11"/>
      <c r="P457" s="159" t="s">
        <v>84</v>
      </c>
    </row>
    <row r="458" spans="1:16" ht="28.5" x14ac:dyDescent="0.2">
      <c r="A458" s="158" t="s">
        <v>2</v>
      </c>
      <c r="B458" s="158" t="s">
        <v>2</v>
      </c>
      <c r="C458" s="158" t="s">
        <v>2</v>
      </c>
      <c r="D458" s="158" t="s">
        <v>2</v>
      </c>
      <c r="E458" s="158" t="s">
        <v>2</v>
      </c>
      <c r="F458" s="156" t="str">
        <f t="shared" si="7"/>
        <v>√</v>
      </c>
      <c r="G458" s="147" t="s">
        <v>888</v>
      </c>
      <c r="H458" s="257" t="s">
        <v>1487</v>
      </c>
      <c r="I458" s="258"/>
      <c r="J458" s="258"/>
      <c r="K458" s="258"/>
      <c r="L458" s="259"/>
      <c r="M458" s="10" t="s">
        <v>326</v>
      </c>
      <c r="N458" s="11"/>
      <c r="O458" s="11"/>
      <c r="P458" s="159" t="s">
        <v>84</v>
      </c>
    </row>
    <row r="459" spans="1:16" ht="370.5" x14ac:dyDescent="0.2">
      <c r="A459" s="158" t="s">
        <v>2</v>
      </c>
      <c r="B459" s="158" t="s">
        <v>2</v>
      </c>
      <c r="C459" s="158" t="s">
        <v>2</v>
      </c>
      <c r="D459" s="158" t="s">
        <v>2</v>
      </c>
      <c r="E459" s="158" t="s">
        <v>2</v>
      </c>
      <c r="F459" s="156" t="str">
        <f t="shared" si="7"/>
        <v>√</v>
      </c>
      <c r="G459" s="147" t="s">
        <v>889</v>
      </c>
      <c r="H459" s="315" t="s">
        <v>1735</v>
      </c>
      <c r="I459" s="307"/>
      <c r="J459" s="307"/>
      <c r="K459" s="307"/>
      <c r="L459" s="308"/>
      <c r="M459" s="10" t="s">
        <v>1736</v>
      </c>
      <c r="N459" s="11"/>
      <c r="O459" s="11"/>
      <c r="P459" s="159" t="s">
        <v>84</v>
      </c>
    </row>
    <row r="460" spans="1:16" ht="213.75" x14ac:dyDescent="0.2">
      <c r="A460" s="158" t="s">
        <v>2</v>
      </c>
      <c r="B460" s="158" t="s">
        <v>2</v>
      </c>
      <c r="C460" s="158" t="s">
        <v>2</v>
      </c>
      <c r="D460" s="158" t="s">
        <v>2</v>
      </c>
      <c r="E460" s="158" t="s">
        <v>2</v>
      </c>
      <c r="F460" s="156" t="str">
        <f t="shared" si="7"/>
        <v>√</v>
      </c>
      <c r="G460" s="147" t="s">
        <v>890</v>
      </c>
      <c r="H460" s="315" t="s">
        <v>1489</v>
      </c>
      <c r="I460" s="307"/>
      <c r="J460" s="307"/>
      <c r="K460" s="307"/>
      <c r="L460" s="308"/>
      <c r="M460" s="10" t="s">
        <v>1119</v>
      </c>
      <c r="N460" s="11"/>
      <c r="O460" s="11"/>
      <c r="P460" s="159" t="s">
        <v>84</v>
      </c>
    </row>
    <row r="461" spans="1:16" ht="85.5" x14ac:dyDescent="0.2">
      <c r="A461" s="158" t="s">
        <v>2</v>
      </c>
      <c r="B461" s="158" t="s">
        <v>2</v>
      </c>
      <c r="C461" s="158" t="s">
        <v>2</v>
      </c>
      <c r="D461" s="158" t="s">
        <v>2</v>
      </c>
      <c r="E461" s="158" t="s">
        <v>2</v>
      </c>
      <c r="F461" s="156" t="str">
        <f t="shared" si="7"/>
        <v>√</v>
      </c>
      <c r="G461" s="147" t="s">
        <v>891</v>
      </c>
      <c r="H461" s="294" t="s">
        <v>1639</v>
      </c>
      <c r="I461" s="295"/>
      <c r="J461" s="295"/>
      <c r="K461" s="295"/>
      <c r="L461" s="296"/>
      <c r="M461" s="10" t="s">
        <v>327</v>
      </c>
      <c r="N461" s="11"/>
      <c r="O461" s="11"/>
      <c r="P461" s="159" t="s">
        <v>84</v>
      </c>
    </row>
    <row r="462" spans="1:16" ht="15" x14ac:dyDescent="0.2">
      <c r="A462" s="158" t="s">
        <v>2</v>
      </c>
      <c r="B462" s="158" t="s">
        <v>2</v>
      </c>
      <c r="C462" s="158" t="s">
        <v>2</v>
      </c>
      <c r="D462" s="158" t="s">
        <v>2</v>
      </c>
      <c r="E462" s="158" t="s">
        <v>2</v>
      </c>
      <c r="F462" s="156" t="str">
        <f t="shared" si="7"/>
        <v>√</v>
      </c>
      <c r="G462" s="147" t="s">
        <v>895</v>
      </c>
      <c r="H462" s="294" t="s">
        <v>1490</v>
      </c>
      <c r="I462" s="295"/>
      <c r="J462" s="295"/>
      <c r="K462" s="295"/>
      <c r="L462" s="296"/>
      <c r="M462" s="10"/>
      <c r="N462" s="11"/>
      <c r="O462" s="11"/>
      <c r="P462" s="159" t="s">
        <v>84</v>
      </c>
    </row>
    <row r="463" spans="1:16" ht="15" x14ac:dyDescent="0.2">
      <c r="A463" s="158" t="s">
        <v>2</v>
      </c>
      <c r="B463" s="158" t="s">
        <v>2</v>
      </c>
      <c r="C463" s="158" t="s">
        <v>2</v>
      </c>
      <c r="D463" s="158" t="s">
        <v>2</v>
      </c>
      <c r="E463" s="158" t="s">
        <v>2</v>
      </c>
      <c r="F463" s="156" t="str">
        <f t="shared" si="7"/>
        <v>√</v>
      </c>
      <c r="G463" s="147" t="s">
        <v>896</v>
      </c>
      <c r="H463" s="294" t="s">
        <v>1100</v>
      </c>
      <c r="I463" s="295"/>
      <c r="J463" s="295"/>
      <c r="K463" s="295"/>
      <c r="L463" s="296"/>
      <c r="M463" s="10"/>
      <c r="N463" s="11"/>
      <c r="O463" s="11"/>
      <c r="P463" s="159" t="s">
        <v>84</v>
      </c>
    </row>
    <row r="464" spans="1:16" ht="114" x14ac:dyDescent="0.2">
      <c r="A464" s="158" t="s">
        <v>2</v>
      </c>
      <c r="B464" s="158" t="s">
        <v>2</v>
      </c>
      <c r="C464" s="158" t="s">
        <v>2</v>
      </c>
      <c r="D464" s="158" t="s">
        <v>2</v>
      </c>
      <c r="E464" s="158" t="s">
        <v>2</v>
      </c>
      <c r="F464" s="156" t="str">
        <f t="shared" si="7"/>
        <v>√</v>
      </c>
      <c r="G464" s="147" t="s">
        <v>1027</v>
      </c>
      <c r="H464" s="134" t="s">
        <v>901</v>
      </c>
      <c r="I464" s="67" t="s">
        <v>897</v>
      </c>
      <c r="J464" s="67" t="s">
        <v>898</v>
      </c>
      <c r="K464" s="68" t="s">
        <v>899</v>
      </c>
      <c r="L464" s="69"/>
      <c r="M464" s="14"/>
      <c r="N464" s="11"/>
      <c r="O464" s="11"/>
      <c r="P464" s="159" t="s">
        <v>84</v>
      </c>
    </row>
    <row r="465" spans="1:16" ht="43.35" customHeight="1" x14ac:dyDescent="0.2">
      <c r="A465" s="158" t="s">
        <v>2</v>
      </c>
      <c r="B465" s="158" t="s">
        <v>2</v>
      </c>
      <c r="C465" s="158" t="s">
        <v>2</v>
      </c>
      <c r="D465" s="158" t="s">
        <v>2</v>
      </c>
      <c r="E465" s="158" t="s">
        <v>2</v>
      </c>
      <c r="F465" s="156" t="str">
        <f t="shared" si="7"/>
        <v>√</v>
      </c>
      <c r="G465" s="147" t="s">
        <v>1043</v>
      </c>
      <c r="H465" s="297" t="s">
        <v>1435</v>
      </c>
      <c r="I465" s="298"/>
      <c r="J465" s="298"/>
      <c r="K465" s="299"/>
      <c r="L465" s="300"/>
      <c r="M465" s="14" t="s">
        <v>325</v>
      </c>
      <c r="N465" s="11"/>
      <c r="O465" s="11"/>
      <c r="P465" s="159" t="s">
        <v>84</v>
      </c>
    </row>
    <row r="466" spans="1:16" ht="14.45" customHeight="1" x14ac:dyDescent="0.2">
      <c r="A466" s="158" t="s">
        <v>2</v>
      </c>
      <c r="B466" s="158" t="s">
        <v>2</v>
      </c>
      <c r="C466" s="158" t="s">
        <v>2</v>
      </c>
      <c r="D466" s="158" t="s">
        <v>2</v>
      </c>
      <c r="E466" s="158" t="s">
        <v>2</v>
      </c>
      <c r="F466" s="156" t="str">
        <f t="shared" si="7"/>
        <v>√</v>
      </c>
      <c r="G466" s="147" t="s">
        <v>1095</v>
      </c>
      <c r="H466" s="297" t="s">
        <v>859</v>
      </c>
      <c r="I466" s="298"/>
      <c r="J466" s="298"/>
      <c r="K466" s="299"/>
      <c r="L466" s="300"/>
      <c r="M466" s="14"/>
      <c r="N466" s="11"/>
      <c r="O466" s="11"/>
      <c r="P466" s="159" t="s">
        <v>84</v>
      </c>
    </row>
    <row r="467" spans="1:16" ht="14.45" customHeight="1" x14ac:dyDescent="0.2">
      <c r="A467" s="158" t="s">
        <v>2</v>
      </c>
      <c r="B467" s="158" t="s">
        <v>2</v>
      </c>
      <c r="C467" s="158" t="s">
        <v>2</v>
      </c>
      <c r="D467" s="158" t="s">
        <v>2</v>
      </c>
      <c r="E467" s="158" t="s">
        <v>2</v>
      </c>
      <c r="F467" s="156" t="str">
        <f t="shared" si="7"/>
        <v>√</v>
      </c>
      <c r="G467" s="147" t="s">
        <v>1097</v>
      </c>
      <c r="H467" s="297" t="s">
        <v>860</v>
      </c>
      <c r="I467" s="299"/>
      <c r="J467" s="299"/>
      <c r="K467" s="299"/>
      <c r="L467" s="300"/>
      <c r="M467" s="14"/>
      <c r="N467" s="11"/>
      <c r="O467" s="11"/>
      <c r="P467" s="159" t="s">
        <v>84</v>
      </c>
    </row>
    <row r="468" spans="1:16" ht="14.45" customHeight="1" x14ac:dyDescent="0.2">
      <c r="A468" s="158" t="s">
        <v>2</v>
      </c>
      <c r="B468" s="158" t="s">
        <v>2</v>
      </c>
      <c r="C468" s="158" t="s">
        <v>2</v>
      </c>
      <c r="D468" s="158" t="s">
        <v>2</v>
      </c>
      <c r="E468" s="158" t="s">
        <v>2</v>
      </c>
      <c r="F468" s="156" t="str">
        <f t="shared" si="7"/>
        <v>√</v>
      </c>
      <c r="G468" s="147" t="s">
        <v>1101</v>
      </c>
      <c r="H468" s="297" t="s">
        <v>900</v>
      </c>
      <c r="I468" s="299"/>
      <c r="J468" s="299"/>
      <c r="K468" s="299"/>
      <c r="L468" s="300"/>
      <c r="M468" s="14"/>
      <c r="N468" s="11"/>
      <c r="O468" s="11"/>
      <c r="P468" s="159" t="s">
        <v>84</v>
      </c>
    </row>
    <row r="469" spans="1:16" ht="15" x14ac:dyDescent="0.2">
      <c r="A469" s="158" t="s">
        <v>2</v>
      </c>
      <c r="B469" s="158" t="s">
        <v>2</v>
      </c>
      <c r="C469" s="158" t="s">
        <v>2</v>
      </c>
      <c r="D469" s="158" t="s">
        <v>2</v>
      </c>
      <c r="E469" s="158" t="s">
        <v>2</v>
      </c>
      <c r="F469" s="156" t="str">
        <f t="shared" si="7"/>
        <v>√</v>
      </c>
      <c r="G469" s="147" t="s">
        <v>1115</v>
      </c>
      <c r="H469" s="297" t="s">
        <v>862</v>
      </c>
      <c r="I469" s="299"/>
      <c r="J469" s="299"/>
      <c r="K469" s="299"/>
      <c r="L469" s="300"/>
      <c r="M469" s="14"/>
      <c r="N469" s="11"/>
      <c r="O469" s="11"/>
      <c r="P469" s="159" t="s">
        <v>84</v>
      </c>
    </row>
    <row r="470" spans="1:16" ht="14.45" customHeight="1" x14ac:dyDescent="0.2">
      <c r="A470" s="158" t="s">
        <v>2</v>
      </c>
      <c r="B470" s="158" t="s">
        <v>2</v>
      </c>
      <c r="C470" s="158" t="s">
        <v>2</v>
      </c>
      <c r="D470" s="158" t="s">
        <v>2</v>
      </c>
      <c r="E470" s="158" t="s">
        <v>2</v>
      </c>
      <c r="F470" s="156" t="str">
        <f t="shared" si="7"/>
        <v>√</v>
      </c>
      <c r="G470" s="147" t="s">
        <v>1200</v>
      </c>
      <c r="H470" s="297" t="s">
        <v>863</v>
      </c>
      <c r="I470" s="299"/>
      <c r="J470" s="299"/>
      <c r="K470" s="299"/>
      <c r="L470" s="300"/>
      <c r="M470" s="14"/>
      <c r="N470" s="11"/>
      <c r="O470" s="11"/>
      <c r="P470" s="159" t="s">
        <v>84</v>
      </c>
    </row>
    <row r="471" spans="1:16" ht="15" x14ac:dyDescent="0.2">
      <c r="A471" s="158" t="s">
        <v>2</v>
      </c>
      <c r="B471" s="158" t="s">
        <v>2</v>
      </c>
      <c r="C471" s="158" t="s">
        <v>2</v>
      </c>
      <c r="D471" s="158" t="s">
        <v>2</v>
      </c>
      <c r="E471" s="158" t="s">
        <v>2</v>
      </c>
      <c r="F471" s="156" t="str">
        <f t="shared" si="7"/>
        <v>√</v>
      </c>
      <c r="G471" s="147" t="s">
        <v>1201</v>
      </c>
      <c r="H471" s="297" t="s">
        <v>1520</v>
      </c>
      <c r="I471" s="299"/>
      <c r="J471" s="299"/>
      <c r="K471" s="299"/>
      <c r="L471" s="300"/>
      <c r="M471" s="14"/>
      <c r="N471" s="11"/>
      <c r="O471" s="11"/>
      <c r="P471" s="159" t="s">
        <v>84</v>
      </c>
    </row>
    <row r="472" spans="1:16" ht="15" x14ac:dyDescent="0.2">
      <c r="A472" s="158" t="s">
        <v>2</v>
      </c>
      <c r="B472" s="158" t="s">
        <v>2</v>
      </c>
      <c r="C472" s="158" t="s">
        <v>2</v>
      </c>
      <c r="D472" s="158" t="s">
        <v>2</v>
      </c>
      <c r="E472" s="158" t="s">
        <v>2</v>
      </c>
      <c r="F472" s="156" t="str">
        <f t="shared" si="7"/>
        <v>√</v>
      </c>
      <c r="G472" s="147" t="s">
        <v>1230</v>
      </c>
      <c r="H472" s="297" t="s">
        <v>1521</v>
      </c>
      <c r="I472" s="299"/>
      <c r="J472" s="299"/>
      <c r="K472" s="299"/>
      <c r="L472" s="300"/>
      <c r="M472" s="14"/>
      <c r="N472" s="11"/>
      <c r="O472" s="11"/>
      <c r="P472" s="159" t="s">
        <v>84</v>
      </c>
    </row>
    <row r="473" spans="1:16" ht="57" x14ac:dyDescent="0.2">
      <c r="A473" s="158" t="s">
        <v>2</v>
      </c>
      <c r="B473" s="158" t="s">
        <v>2</v>
      </c>
      <c r="C473" s="158" t="s">
        <v>2</v>
      </c>
      <c r="D473" s="158" t="s">
        <v>2</v>
      </c>
      <c r="E473" s="158" t="s">
        <v>2</v>
      </c>
      <c r="F473" s="156" t="str">
        <f t="shared" si="7"/>
        <v>√</v>
      </c>
      <c r="G473" s="147" t="s">
        <v>1272</v>
      </c>
      <c r="H473" s="297" t="s">
        <v>1522</v>
      </c>
      <c r="I473" s="299"/>
      <c r="J473" s="299"/>
      <c r="K473" s="299"/>
      <c r="L473" s="300"/>
      <c r="M473" s="14" t="s">
        <v>324</v>
      </c>
      <c r="N473" s="11"/>
      <c r="O473" s="11"/>
      <c r="P473" s="159" t="s">
        <v>84</v>
      </c>
    </row>
    <row r="474" spans="1:16" ht="23.25" hidden="1" x14ac:dyDescent="0.2">
      <c r="A474" s="158" t="s">
        <v>2</v>
      </c>
      <c r="B474" s="158" t="s">
        <v>2</v>
      </c>
      <c r="C474" s="158" t="s">
        <v>2</v>
      </c>
      <c r="D474" s="158" t="s">
        <v>2</v>
      </c>
      <c r="E474" s="158" t="s">
        <v>2</v>
      </c>
      <c r="F474" s="160" t="str">
        <f t="shared" si="7"/>
        <v>X</v>
      </c>
      <c r="G474" s="148" t="s">
        <v>732</v>
      </c>
      <c r="H474" s="217" t="s">
        <v>169</v>
      </c>
      <c r="I474" s="218"/>
      <c r="J474" s="218"/>
      <c r="K474" s="218"/>
      <c r="L474" s="219"/>
      <c r="M474" s="9"/>
      <c r="N474" s="13"/>
      <c r="O474" s="13"/>
      <c r="P474" s="161" t="s">
        <v>79</v>
      </c>
    </row>
    <row r="475" spans="1:16" ht="28.5" hidden="1" x14ac:dyDescent="0.2">
      <c r="A475" s="158" t="s">
        <v>2</v>
      </c>
      <c r="B475" s="158" t="s">
        <v>2</v>
      </c>
      <c r="C475" s="158" t="s">
        <v>2</v>
      </c>
      <c r="D475" s="158" t="s">
        <v>2</v>
      </c>
      <c r="E475" s="158" t="s">
        <v>2</v>
      </c>
      <c r="F475" s="156" t="str">
        <f t="shared" si="7"/>
        <v>X</v>
      </c>
      <c r="G475" s="147" t="s">
        <v>170</v>
      </c>
      <c r="H475" s="301" t="s">
        <v>1436</v>
      </c>
      <c r="I475" s="302"/>
      <c r="J475" s="302"/>
      <c r="K475" s="302"/>
      <c r="L475" s="303"/>
      <c r="M475" s="10" t="s">
        <v>329</v>
      </c>
      <c r="N475" s="11" t="s">
        <v>171</v>
      </c>
      <c r="O475" s="11" t="s">
        <v>172</v>
      </c>
      <c r="P475" s="159" t="s">
        <v>79</v>
      </c>
    </row>
    <row r="476" spans="1:16" ht="142.5" hidden="1" x14ac:dyDescent="0.2">
      <c r="A476" s="158" t="s">
        <v>2</v>
      </c>
      <c r="B476" s="158" t="s">
        <v>2</v>
      </c>
      <c r="C476" s="158" t="s">
        <v>2</v>
      </c>
      <c r="D476" s="158" t="s">
        <v>2</v>
      </c>
      <c r="E476" s="158" t="s">
        <v>2</v>
      </c>
      <c r="F476" s="156" t="str">
        <f t="shared" si="7"/>
        <v>X</v>
      </c>
      <c r="G476" s="147" t="s">
        <v>173</v>
      </c>
      <c r="H476" s="257" t="s">
        <v>1491</v>
      </c>
      <c r="I476" s="258"/>
      <c r="J476" s="258"/>
      <c r="K476" s="258"/>
      <c r="L476" s="259"/>
      <c r="M476" s="10" t="s">
        <v>86</v>
      </c>
      <c r="N476" s="11" t="s">
        <v>203</v>
      </c>
      <c r="O476" s="11" t="s">
        <v>204</v>
      </c>
      <c r="P476" s="159" t="s">
        <v>79</v>
      </c>
    </row>
    <row r="477" spans="1:16" ht="142.5" hidden="1" x14ac:dyDescent="0.2">
      <c r="A477" s="158" t="s">
        <v>2</v>
      </c>
      <c r="B477" s="158" t="s">
        <v>2</v>
      </c>
      <c r="C477" s="158" t="s">
        <v>2</v>
      </c>
      <c r="D477" s="158" t="s">
        <v>2</v>
      </c>
      <c r="E477" s="158" t="s">
        <v>2</v>
      </c>
      <c r="F477" s="156" t="str">
        <f t="shared" si="7"/>
        <v>X</v>
      </c>
      <c r="G477" s="147" t="s">
        <v>175</v>
      </c>
      <c r="H477" s="257" t="s">
        <v>1523</v>
      </c>
      <c r="I477" s="258"/>
      <c r="J477" s="258"/>
      <c r="K477" s="258"/>
      <c r="L477" s="259"/>
      <c r="M477" s="10" t="s">
        <v>335</v>
      </c>
      <c r="N477" s="11" t="s">
        <v>1337</v>
      </c>
      <c r="O477" s="11" t="s">
        <v>1337</v>
      </c>
      <c r="P477" s="159" t="s">
        <v>79</v>
      </c>
    </row>
    <row r="478" spans="1:16" ht="28.5" hidden="1" x14ac:dyDescent="0.2">
      <c r="A478" s="158" t="s">
        <v>2</v>
      </c>
      <c r="B478" s="158" t="s">
        <v>2</v>
      </c>
      <c r="C478" s="158" t="s">
        <v>2</v>
      </c>
      <c r="D478" s="158" t="s">
        <v>2</v>
      </c>
      <c r="E478" s="158" t="s">
        <v>2</v>
      </c>
      <c r="F478" s="156" t="str">
        <f t="shared" si="7"/>
        <v>X</v>
      </c>
      <c r="G478" s="147" t="s">
        <v>178</v>
      </c>
      <c r="H478" s="257" t="s">
        <v>348</v>
      </c>
      <c r="I478" s="258"/>
      <c r="J478" s="258"/>
      <c r="K478" s="258"/>
      <c r="L478" s="259"/>
      <c r="M478" s="10" t="s">
        <v>334</v>
      </c>
      <c r="N478" s="11" t="s">
        <v>1337</v>
      </c>
      <c r="O478" s="11" t="s">
        <v>1337</v>
      </c>
      <c r="P478" s="159" t="s">
        <v>79</v>
      </c>
    </row>
    <row r="479" spans="1:16" hidden="1" x14ac:dyDescent="0.2">
      <c r="A479" s="158" t="s">
        <v>2</v>
      </c>
      <c r="B479" s="158" t="s">
        <v>2</v>
      </c>
      <c r="C479" s="158" t="s">
        <v>2</v>
      </c>
      <c r="D479" s="158" t="s">
        <v>2</v>
      </c>
      <c r="E479" s="158" t="s">
        <v>2</v>
      </c>
      <c r="F479" s="156" t="str">
        <f t="shared" si="7"/>
        <v>X</v>
      </c>
      <c r="G479" s="150" t="s">
        <v>760</v>
      </c>
      <c r="H479" s="254" t="s">
        <v>913</v>
      </c>
      <c r="I479" s="255"/>
      <c r="J479" s="255"/>
      <c r="K479" s="255"/>
      <c r="L479" s="256"/>
      <c r="M479" s="10" t="s">
        <v>197</v>
      </c>
      <c r="N479" s="11" t="s">
        <v>1337</v>
      </c>
      <c r="O479" s="11" t="s">
        <v>1337</v>
      </c>
      <c r="P479" s="159" t="s">
        <v>79</v>
      </c>
    </row>
    <row r="480" spans="1:16" hidden="1" x14ac:dyDescent="0.2">
      <c r="A480" s="158" t="s">
        <v>2</v>
      </c>
      <c r="B480" s="158" t="s">
        <v>2</v>
      </c>
      <c r="C480" s="158" t="s">
        <v>2</v>
      </c>
      <c r="D480" s="158" t="s">
        <v>2</v>
      </c>
      <c r="E480" s="158" t="s">
        <v>2</v>
      </c>
      <c r="F480" s="156" t="str">
        <f t="shared" si="7"/>
        <v>X</v>
      </c>
      <c r="G480" s="150" t="s">
        <v>761</v>
      </c>
      <c r="H480" s="254" t="s">
        <v>914</v>
      </c>
      <c r="I480" s="255"/>
      <c r="J480" s="255"/>
      <c r="K480" s="255"/>
      <c r="L480" s="256"/>
      <c r="M480" s="10" t="s">
        <v>197</v>
      </c>
      <c r="N480" s="11" t="s">
        <v>1337</v>
      </c>
      <c r="O480" s="11" t="s">
        <v>1337</v>
      </c>
      <c r="P480" s="159" t="s">
        <v>79</v>
      </c>
    </row>
    <row r="481" spans="1:16" hidden="1" x14ac:dyDescent="0.2">
      <c r="A481" s="158" t="s">
        <v>2</v>
      </c>
      <c r="B481" s="158" t="s">
        <v>2</v>
      </c>
      <c r="C481" s="158" t="s">
        <v>2</v>
      </c>
      <c r="D481" s="158" t="s">
        <v>2</v>
      </c>
      <c r="E481" s="158" t="s">
        <v>2</v>
      </c>
      <c r="F481" s="156" t="str">
        <f t="shared" si="7"/>
        <v>X</v>
      </c>
      <c r="G481" s="150" t="s">
        <v>762</v>
      </c>
      <c r="H481" s="254" t="s">
        <v>915</v>
      </c>
      <c r="I481" s="255"/>
      <c r="J481" s="255"/>
      <c r="K481" s="255"/>
      <c r="L481" s="256"/>
      <c r="M481" s="10"/>
      <c r="N481" s="11" t="s">
        <v>1337</v>
      </c>
      <c r="O481" s="11" t="s">
        <v>1337</v>
      </c>
      <c r="P481" s="159" t="s">
        <v>79</v>
      </c>
    </row>
    <row r="482" spans="1:16" hidden="1" x14ac:dyDescent="0.2">
      <c r="A482" s="158" t="s">
        <v>807</v>
      </c>
      <c r="B482" s="158" t="s">
        <v>807</v>
      </c>
      <c r="C482" s="158" t="s">
        <v>807</v>
      </c>
      <c r="D482" s="158" t="s">
        <v>807</v>
      </c>
      <c r="E482" s="158" t="s">
        <v>807</v>
      </c>
      <c r="F482" s="156" t="str">
        <f t="shared" si="7"/>
        <v>X</v>
      </c>
      <c r="G482" s="150" t="s">
        <v>927</v>
      </c>
      <c r="H482" s="254" t="s">
        <v>916</v>
      </c>
      <c r="I482" s="255"/>
      <c r="J482" s="255"/>
      <c r="K482" s="255"/>
      <c r="L482" s="256"/>
      <c r="M482" s="10" t="s">
        <v>197</v>
      </c>
      <c r="N482" s="11" t="s">
        <v>1337</v>
      </c>
      <c r="O482" s="11" t="s">
        <v>1337</v>
      </c>
      <c r="P482" s="159" t="s">
        <v>79</v>
      </c>
    </row>
    <row r="483" spans="1:16" hidden="1" x14ac:dyDescent="0.2">
      <c r="A483" s="158" t="s">
        <v>807</v>
      </c>
      <c r="B483" s="158" t="s">
        <v>807</v>
      </c>
      <c r="C483" s="158" t="s">
        <v>807</v>
      </c>
      <c r="D483" s="158" t="s">
        <v>807</v>
      </c>
      <c r="E483" s="158" t="s">
        <v>807</v>
      </c>
      <c r="F483" s="156" t="str">
        <f t="shared" si="7"/>
        <v>X</v>
      </c>
      <c r="G483" s="150" t="s">
        <v>928</v>
      </c>
      <c r="H483" s="254" t="s">
        <v>1524</v>
      </c>
      <c r="I483" s="255"/>
      <c r="J483" s="255"/>
      <c r="K483" s="255"/>
      <c r="L483" s="256"/>
      <c r="M483" s="10" t="s">
        <v>197</v>
      </c>
      <c r="N483" s="11" t="s">
        <v>1337</v>
      </c>
      <c r="O483" s="11" t="s">
        <v>1337</v>
      </c>
      <c r="P483" s="159" t="s">
        <v>79</v>
      </c>
    </row>
    <row r="484" spans="1:16" hidden="1" x14ac:dyDescent="0.2">
      <c r="A484" s="158" t="s">
        <v>807</v>
      </c>
      <c r="B484" s="158" t="s">
        <v>807</v>
      </c>
      <c r="C484" s="158" t="s">
        <v>807</v>
      </c>
      <c r="D484" s="158" t="s">
        <v>807</v>
      </c>
      <c r="E484" s="158" t="s">
        <v>807</v>
      </c>
      <c r="F484" s="156" t="str">
        <f t="shared" si="7"/>
        <v>X</v>
      </c>
      <c r="G484" s="150" t="s">
        <v>929</v>
      </c>
      <c r="H484" s="254" t="s">
        <v>1525</v>
      </c>
      <c r="I484" s="255"/>
      <c r="J484" s="255"/>
      <c r="K484" s="255"/>
      <c r="L484" s="256"/>
      <c r="M484" s="10" t="s">
        <v>197</v>
      </c>
      <c r="N484" s="11" t="s">
        <v>1337</v>
      </c>
      <c r="O484" s="11" t="s">
        <v>1337</v>
      </c>
      <c r="P484" s="159" t="s">
        <v>79</v>
      </c>
    </row>
    <row r="485" spans="1:16" hidden="1" x14ac:dyDescent="0.2">
      <c r="A485" s="158" t="s">
        <v>2</v>
      </c>
      <c r="B485" s="158" t="s">
        <v>2</v>
      </c>
      <c r="C485" s="158" t="s">
        <v>2</v>
      </c>
      <c r="D485" s="158" t="s">
        <v>2</v>
      </c>
      <c r="E485" s="158" t="s">
        <v>2</v>
      </c>
      <c r="F485" s="156" t="str">
        <f t="shared" si="7"/>
        <v>X</v>
      </c>
      <c r="G485" s="150" t="s">
        <v>930</v>
      </c>
      <c r="H485" s="254" t="s">
        <v>919</v>
      </c>
      <c r="I485" s="255"/>
      <c r="J485" s="255"/>
      <c r="K485" s="255"/>
      <c r="L485" s="256"/>
      <c r="M485" s="10" t="s">
        <v>197</v>
      </c>
      <c r="N485" s="11" t="s">
        <v>1337</v>
      </c>
      <c r="O485" s="11" t="s">
        <v>1337</v>
      </c>
      <c r="P485" s="159" t="s">
        <v>79</v>
      </c>
    </row>
    <row r="486" spans="1:16" hidden="1" x14ac:dyDescent="0.2">
      <c r="A486" s="158" t="s">
        <v>2</v>
      </c>
      <c r="B486" s="158" t="s">
        <v>2</v>
      </c>
      <c r="C486" s="158" t="s">
        <v>2</v>
      </c>
      <c r="D486" s="158" t="s">
        <v>2</v>
      </c>
      <c r="E486" s="158" t="s">
        <v>2</v>
      </c>
      <c r="F486" s="156" t="str">
        <f t="shared" si="7"/>
        <v>X</v>
      </c>
      <c r="G486" s="150" t="s">
        <v>931</v>
      </c>
      <c r="H486" s="254" t="s">
        <v>1526</v>
      </c>
      <c r="I486" s="255"/>
      <c r="J486" s="255"/>
      <c r="K486" s="255"/>
      <c r="L486" s="256"/>
      <c r="M486" s="10" t="s">
        <v>197</v>
      </c>
      <c r="N486" s="11" t="s">
        <v>1337</v>
      </c>
      <c r="O486" s="11" t="s">
        <v>1337</v>
      </c>
      <c r="P486" s="159" t="s">
        <v>79</v>
      </c>
    </row>
    <row r="487" spans="1:16" hidden="1" x14ac:dyDescent="0.2">
      <c r="A487" s="158" t="s">
        <v>2</v>
      </c>
      <c r="B487" s="158" t="s">
        <v>2</v>
      </c>
      <c r="C487" s="158" t="s">
        <v>2</v>
      </c>
      <c r="D487" s="158" t="s">
        <v>2</v>
      </c>
      <c r="E487" s="158" t="s">
        <v>2</v>
      </c>
      <c r="F487" s="156" t="str">
        <f t="shared" si="7"/>
        <v>X</v>
      </c>
      <c r="G487" s="150" t="s">
        <v>932</v>
      </c>
      <c r="H487" s="254" t="s">
        <v>1527</v>
      </c>
      <c r="I487" s="255"/>
      <c r="J487" s="255"/>
      <c r="K487" s="255"/>
      <c r="L487" s="256"/>
      <c r="M487" s="10" t="s">
        <v>197</v>
      </c>
      <c r="N487" s="11" t="s">
        <v>1337</v>
      </c>
      <c r="O487" s="11" t="s">
        <v>1337</v>
      </c>
      <c r="P487" s="159" t="s">
        <v>79</v>
      </c>
    </row>
    <row r="488" spans="1:16" hidden="1" x14ac:dyDescent="0.2">
      <c r="A488" s="158" t="s">
        <v>2</v>
      </c>
      <c r="B488" s="158" t="s">
        <v>2</v>
      </c>
      <c r="C488" s="158" t="s">
        <v>2</v>
      </c>
      <c r="D488" s="158" t="s">
        <v>2</v>
      </c>
      <c r="E488" s="158" t="s">
        <v>2</v>
      </c>
      <c r="F488" s="156" t="str">
        <f t="shared" si="7"/>
        <v>X</v>
      </c>
      <c r="G488" s="150" t="s">
        <v>933</v>
      </c>
      <c r="H488" s="254" t="s">
        <v>922</v>
      </c>
      <c r="I488" s="255"/>
      <c r="J488" s="255"/>
      <c r="K488" s="255"/>
      <c r="L488" s="256"/>
      <c r="M488" s="10" t="s">
        <v>197</v>
      </c>
      <c r="N488" s="11" t="s">
        <v>1337</v>
      </c>
      <c r="O488" s="11" t="s">
        <v>1337</v>
      </c>
      <c r="P488" s="159" t="s">
        <v>79</v>
      </c>
    </row>
    <row r="489" spans="1:16" hidden="1" x14ac:dyDescent="0.2">
      <c r="A489" s="158" t="s">
        <v>2</v>
      </c>
      <c r="B489" s="158" t="s">
        <v>2</v>
      </c>
      <c r="C489" s="158" t="s">
        <v>2</v>
      </c>
      <c r="D489" s="158" t="s">
        <v>2</v>
      </c>
      <c r="E489" s="158" t="s">
        <v>2</v>
      </c>
      <c r="F489" s="156" t="str">
        <f t="shared" si="7"/>
        <v>X</v>
      </c>
      <c r="G489" s="150" t="s">
        <v>934</v>
      </c>
      <c r="H489" s="254" t="s">
        <v>923</v>
      </c>
      <c r="I489" s="255"/>
      <c r="J489" s="255"/>
      <c r="K489" s="255"/>
      <c r="L489" s="256"/>
      <c r="M489" s="10" t="s">
        <v>197</v>
      </c>
      <c r="N489" s="11" t="s">
        <v>1337</v>
      </c>
      <c r="O489" s="11" t="s">
        <v>1337</v>
      </c>
      <c r="P489" s="159" t="s">
        <v>79</v>
      </c>
    </row>
    <row r="490" spans="1:16" hidden="1" x14ac:dyDescent="0.2">
      <c r="A490" s="158" t="s">
        <v>2</v>
      </c>
      <c r="B490" s="158" t="s">
        <v>2</v>
      </c>
      <c r="C490" s="158" t="s">
        <v>2</v>
      </c>
      <c r="D490" s="158" t="s">
        <v>2</v>
      </c>
      <c r="E490" s="158" t="s">
        <v>2</v>
      </c>
      <c r="F490" s="156" t="str">
        <f t="shared" si="7"/>
        <v>X</v>
      </c>
      <c r="G490" s="150" t="s">
        <v>935</v>
      </c>
      <c r="H490" s="254" t="s">
        <v>924</v>
      </c>
      <c r="I490" s="255"/>
      <c r="J490" s="255"/>
      <c r="K490" s="255"/>
      <c r="L490" s="256"/>
      <c r="M490" s="10" t="s">
        <v>197</v>
      </c>
      <c r="N490" s="11" t="s">
        <v>1337</v>
      </c>
      <c r="O490" s="11" t="s">
        <v>1337</v>
      </c>
      <c r="P490" s="159" t="s">
        <v>79</v>
      </c>
    </row>
    <row r="491" spans="1:16" hidden="1" x14ac:dyDescent="0.2">
      <c r="A491" s="158" t="s">
        <v>2</v>
      </c>
      <c r="B491" s="158" t="s">
        <v>2</v>
      </c>
      <c r="C491" s="158" t="s">
        <v>2</v>
      </c>
      <c r="D491" s="158" t="s">
        <v>2</v>
      </c>
      <c r="E491" s="158" t="s">
        <v>2</v>
      </c>
      <c r="F491" s="156" t="str">
        <f t="shared" si="7"/>
        <v>X</v>
      </c>
      <c r="G491" s="150" t="s">
        <v>936</v>
      </c>
      <c r="H491" s="254" t="s">
        <v>925</v>
      </c>
      <c r="I491" s="255"/>
      <c r="J491" s="255"/>
      <c r="K491" s="255"/>
      <c r="L491" s="256"/>
      <c r="M491" s="10" t="s">
        <v>197</v>
      </c>
      <c r="N491" s="11" t="s">
        <v>1337</v>
      </c>
      <c r="O491" s="11" t="s">
        <v>1337</v>
      </c>
      <c r="P491" s="159" t="s">
        <v>79</v>
      </c>
    </row>
    <row r="492" spans="1:16" hidden="1" x14ac:dyDescent="0.2">
      <c r="A492" s="158" t="s">
        <v>2</v>
      </c>
      <c r="B492" s="158" t="s">
        <v>2</v>
      </c>
      <c r="C492" s="158" t="s">
        <v>2</v>
      </c>
      <c r="D492" s="158" t="s">
        <v>2</v>
      </c>
      <c r="E492" s="158" t="s">
        <v>2</v>
      </c>
      <c r="F492" s="156" t="str">
        <f t="shared" si="7"/>
        <v>X</v>
      </c>
      <c r="G492" s="150" t="s">
        <v>937</v>
      </c>
      <c r="H492" s="254" t="s">
        <v>926</v>
      </c>
      <c r="I492" s="255"/>
      <c r="J492" s="255"/>
      <c r="K492" s="255"/>
      <c r="L492" s="256"/>
      <c r="M492" s="10" t="s">
        <v>197</v>
      </c>
      <c r="N492" s="11" t="s">
        <v>1337</v>
      </c>
      <c r="O492" s="11" t="s">
        <v>1337</v>
      </c>
      <c r="P492" s="159" t="s">
        <v>79</v>
      </c>
    </row>
    <row r="493" spans="1:16" ht="28.5" hidden="1" x14ac:dyDescent="0.2">
      <c r="A493" s="158" t="s">
        <v>2</v>
      </c>
      <c r="B493" s="158" t="s">
        <v>2</v>
      </c>
      <c r="C493" s="158" t="s">
        <v>2</v>
      </c>
      <c r="D493" s="158" t="s">
        <v>2</v>
      </c>
      <c r="E493" s="158" t="s">
        <v>2</v>
      </c>
      <c r="F493" s="156" t="str">
        <f t="shared" si="7"/>
        <v>X</v>
      </c>
      <c r="G493" s="150" t="s">
        <v>938</v>
      </c>
      <c r="H493" s="288" t="s">
        <v>1695</v>
      </c>
      <c r="I493" s="255"/>
      <c r="J493" s="255"/>
      <c r="K493" s="255"/>
      <c r="L493" s="256"/>
      <c r="M493" s="10" t="s">
        <v>334</v>
      </c>
      <c r="N493" s="11" t="s">
        <v>1337</v>
      </c>
      <c r="O493" s="11" t="s">
        <v>1337</v>
      </c>
      <c r="P493" s="159" t="s">
        <v>79</v>
      </c>
    </row>
    <row r="494" spans="1:16" hidden="1" x14ac:dyDescent="0.2">
      <c r="A494" s="158" t="s">
        <v>807</v>
      </c>
      <c r="B494" s="158" t="s">
        <v>807</v>
      </c>
      <c r="C494" s="158" t="s">
        <v>807</v>
      </c>
      <c r="D494" s="158" t="s">
        <v>807</v>
      </c>
      <c r="E494" s="158" t="s">
        <v>807</v>
      </c>
      <c r="F494" s="156" t="str">
        <f t="shared" si="7"/>
        <v>X</v>
      </c>
      <c r="G494" s="150" t="s">
        <v>939</v>
      </c>
      <c r="H494" s="254" t="s">
        <v>1528</v>
      </c>
      <c r="I494" s="255"/>
      <c r="J494" s="255"/>
      <c r="K494" s="255"/>
      <c r="L494" s="256"/>
      <c r="M494" s="10" t="s">
        <v>197</v>
      </c>
      <c r="N494" s="11" t="s">
        <v>1337</v>
      </c>
      <c r="O494" s="11" t="s">
        <v>1337</v>
      </c>
      <c r="P494" s="159" t="s">
        <v>79</v>
      </c>
    </row>
    <row r="495" spans="1:16" hidden="1" x14ac:dyDescent="0.2">
      <c r="A495" s="158" t="s">
        <v>2</v>
      </c>
      <c r="B495" s="158" t="s">
        <v>2</v>
      </c>
      <c r="C495" s="158" t="s">
        <v>2</v>
      </c>
      <c r="D495" s="158" t="s">
        <v>2</v>
      </c>
      <c r="E495" s="158" t="s">
        <v>2</v>
      </c>
      <c r="F495" s="156" t="str">
        <f t="shared" si="7"/>
        <v>X</v>
      </c>
      <c r="G495" s="150" t="s">
        <v>940</v>
      </c>
      <c r="H495" s="254" t="s">
        <v>1529</v>
      </c>
      <c r="I495" s="255"/>
      <c r="J495" s="255"/>
      <c r="K495" s="255"/>
      <c r="L495" s="256"/>
      <c r="M495" s="10" t="s">
        <v>197</v>
      </c>
      <c r="N495" s="11" t="s">
        <v>1337</v>
      </c>
      <c r="O495" s="11" t="s">
        <v>1337</v>
      </c>
      <c r="P495" s="159" t="s">
        <v>79</v>
      </c>
    </row>
    <row r="496" spans="1:16" ht="28.5" hidden="1" x14ac:dyDescent="0.2">
      <c r="A496" s="158" t="s">
        <v>2</v>
      </c>
      <c r="B496" s="158" t="s">
        <v>2</v>
      </c>
      <c r="C496" s="158" t="s">
        <v>2</v>
      </c>
      <c r="D496" s="158" t="s">
        <v>2</v>
      </c>
      <c r="E496" s="158" t="s">
        <v>2</v>
      </c>
      <c r="F496" s="156" t="str">
        <f t="shared" si="7"/>
        <v>X</v>
      </c>
      <c r="G496" s="147" t="s">
        <v>181</v>
      </c>
      <c r="H496" s="288" t="s">
        <v>349</v>
      </c>
      <c r="I496" s="255"/>
      <c r="J496" s="255"/>
      <c r="K496" s="255"/>
      <c r="L496" s="256"/>
      <c r="M496" s="10" t="s">
        <v>326</v>
      </c>
      <c r="N496" s="11"/>
      <c r="O496" s="11"/>
      <c r="P496" s="159" t="s">
        <v>79</v>
      </c>
    </row>
    <row r="497" spans="1:16" ht="28.5" hidden="1" x14ac:dyDescent="0.2">
      <c r="A497" s="158" t="s">
        <v>807</v>
      </c>
      <c r="B497" s="158" t="s">
        <v>807</v>
      </c>
      <c r="C497" s="158" t="s">
        <v>807</v>
      </c>
      <c r="D497" s="158" t="s">
        <v>807</v>
      </c>
      <c r="E497" s="158" t="s">
        <v>807</v>
      </c>
      <c r="F497" s="156" t="str">
        <f t="shared" si="7"/>
        <v>X</v>
      </c>
      <c r="G497" s="150" t="s">
        <v>766</v>
      </c>
      <c r="H497" s="254" t="s">
        <v>1028</v>
      </c>
      <c r="I497" s="255"/>
      <c r="J497" s="255"/>
      <c r="K497" s="255"/>
      <c r="L497" s="256"/>
      <c r="M497" s="10" t="s">
        <v>326</v>
      </c>
      <c r="N497" s="11"/>
      <c r="O497" s="11"/>
      <c r="P497" s="159" t="s">
        <v>79</v>
      </c>
    </row>
    <row r="498" spans="1:16" ht="14.45" hidden="1" customHeight="1" x14ac:dyDescent="0.2">
      <c r="A498" s="158" t="s">
        <v>807</v>
      </c>
      <c r="B498" s="158" t="s">
        <v>807</v>
      </c>
      <c r="C498" s="158" t="s">
        <v>807</v>
      </c>
      <c r="D498" s="158" t="s">
        <v>807</v>
      </c>
      <c r="E498" s="158" t="s">
        <v>807</v>
      </c>
      <c r="F498" s="156" t="str">
        <f t="shared" si="7"/>
        <v>X</v>
      </c>
      <c r="G498" s="150" t="s">
        <v>944</v>
      </c>
      <c r="H498" s="254" t="s">
        <v>945</v>
      </c>
      <c r="I498" s="255"/>
      <c r="J498" s="255"/>
      <c r="K498" s="255"/>
      <c r="L498" s="256"/>
      <c r="M498" s="10"/>
      <c r="N498" s="11"/>
      <c r="O498" s="11"/>
      <c r="P498" s="159" t="s">
        <v>79</v>
      </c>
    </row>
    <row r="499" spans="1:16" ht="14.45" hidden="1" customHeight="1" x14ac:dyDescent="0.2">
      <c r="A499" s="158" t="s">
        <v>2</v>
      </c>
      <c r="B499" s="158" t="s">
        <v>2</v>
      </c>
      <c r="C499" s="158" t="s">
        <v>2</v>
      </c>
      <c r="D499" s="158" t="s">
        <v>2</v>
      </c>
      <c r="E499" s="158" t="s">
        <v>2</v>
      </c>
      <c r="F499" s="156" t="str">
        <f t="shared" si="7"/>
        <v>X</v>
      </c>
      <c r="G499" s="150" t="s">
        <v>946</v>
      </c>
      <c r="H499" s="254" t="s">
        <v>947</v>
      </c>
      <c r="I499" s="255"/>
      <c r="J499" s="255"/>
      <c r="K499" s="255"/>
      <c r="L499" s="256"/>
      <c r="M499" s="10"/>
      <c r="N499" s="11"/>
      <c r="O499" s="11"/>
      <c r="P499" s="159" t="s">
        <v>79</v>
      </c>
    </row>
    <row r="500" spans="1:16" hidden="1" x14ac:dyDescent="0.2">
      <c r="A500" s="158" t="s">
        <v>2</v>
      </c>
      <c r="B500" s="158" t="s">
        <v>2</v>
      </c>
      <c r="C500" s="158" t="s">
        <v>2</v>
      </c>
      <c r="D500" s="158" t="s">
        <v>2</v>
      </c>
      <c r="E500" s="158" t="s">
        <v>2</v>
      </c>
      <c r="F500" s="156" t="str">
        <f t="shared" si="7"/>
        <v>X</v>
      </c>
      <c r="G500" s="150" t="s">
        <v>948</v>
      </c>
      <c r="H500" s="254" t="s">
        <v>949</v>
      </c>
      <c r="I500" s="255"/>
      <c r="J500" s="255"/>
      <c r="K500" s="255"/>
      <c r="L500" s="256"/>
      <c r="M500" s="10"/>
      <c r="N500" s="11"/>
      <c r="O500" s="11"/>
      <c r="P500" s="159" t="s">
        <v>79</v>
      </c>
    </row>
    <row r="501" spans="1:16" ht="14.45" hidden="1" customHeight="1" x14ac:dyDescent="0.2">
      <c r="A501" s="158" t="s">
        <v>2</v>
      </c>
      <c r="B501" s="158" t="s">
        <v>2</v>
      </c>
      <c r="C501" s="158" t="s">
        <v>2</v>
      </c>
      <c r="D501" s="158" t="s">
        <v>2</v>
      </c>
      <c r="E501" s="158" t="s">
        <v>2</v>
      </c>
      <c r="F501" s="156" t="str">
        <f t="shared" si="7"/>
        <v>X</v>
      </c>
      <c r="G501" s="150" t="s">
        <v>950</v>
      </c>
      <c r="H501" s="254" t="s">
        <v>951</v>
      </c>
      <c r="I501" s="255"/>
      <c r="J501" s="255"/>
      <c r="K501" s="255"/>
      <c r="L501" s="256"/>
      <c r="M501" s="10"/>
      <c r="N501" s="11"/>
      <c r="O501" s="11"/>
      <c r="P501" s="159" t="s">
        <v>79</v>
      </c>
    </row>
    <row r="502" spans="1:16" ht="14.45" hidden="1" customHeight="1" x14ac:dyDescent="0.2">
      <c r="A502" s="158" t="s">
        <v>2</v>
      </c>
      <c r="B502" s="158" t="s">
        <v>2</v>
      </c>
      <c r="C502" s="158" t="s">
        <v>2</v>
      </c>
      <c r="D502" s="158" t="s">
        <v>2</v>
      </c>
      <c r="E502" s="158" t="s">
        <v>2</v>
      </c>
      <c r="F502" s="156" t="str">
        <f t="shared" si="7"/>
        <v>X</v>
      </c>
      <c r="G502" s="150" t="s">
        <v>952</v>
      </c>
      <c r="H502" s="254" t="s">
        <v>1492</v>
      </c>
      <c r="I502" s="255"/>
      <c r="J502" s="255"/>
      <c r="K502" s="255"/>
      <c r="L502" s="256"/>
      <c r="M502" s="10" t="s">
        <v>99</v>
      </c>
      <c r="N502" s="11" t="s">
        <v>245</v>
      </c>
      <c r="O502" s="11" t="s">
        <v>245</v>
      </c>
      <c r="P502" s="159" t="s">
        <v>79</v>
      </c>
    </row>
    <row r="503" spans="1:16" ht="42.75" hidden="1" x14ac:dyDescent="0.2">
      <c r="A503" s="158" t="s">
        <v>807</v>
      </c>
      <c r="B503" s="158" t="s">
        <v>807</v>
      </c>
      <c r="C503" s="158" t="s">
        <v>807</v>
      </c>
      <c r="D503" s="158" t="s">
        <v>807</v>
      </c>
      <c r="E503" s="158" t="s">
        <v>807</v>
      </c>
      <c r="F503" s="156" t="str">
        <f t="shared" si="7"/>
        <v>X</v>
      </c>
      <c r="G503" s="150" t="s">
        <v>954</v>
      </c>
      <c r="H503" s="288" t="s">
        <v>955</v>
      </c>
      <c r="I503" s="255"/>
      <c r="J503" s="255"/>
      <c r="K503" s="255"/>
      <c r="L503" s="256"/>
      <c r="M503" s="10" t="s">
        <v>325</v>
      </c>
      <c r="N503" s="11"/>
      <c r="O503" s="11"/>
      <c r="P503" s="159" t="s">
        <v>79</v>
      </c>
    </row>
    <row r="504" spans="1:16" ht="14.45" hidden="1" customHeight="1" x14ac:dyDescent="0.2">
      <c r="A504" s="158" t="s">
        <v>807</v>
      </c>
      <c r="B504" s="158" t="s">
        <v>807</v>
      </c>
      <c r="C504" s="158" t="s">
        <v>807</v>
      </c>
      <c r="D504" s="158" t="s">
        <v>807</v>
      </c>
      <c r="E504" s="158" t="s">
        <v>807</v>
      </c>
      <c r="F504" s="156" t="str">
        <f t="shared" si="7"/>
        <v>X</v>
      </c>
      <c r="G504" s="150" t="s">
        <v>956</v>
      </c>
      <c r="H504" s="254" t="s">
        <v>957</v>
      </c>
      <c r="I504" s="255"/>
      <c r="J504" s="255"/>
      <c r="K504" s="255"/>
      <c r="L504" s="256"/>
      <c r="M504" s="10"/>
      <c r="N504" s="11"/>
      <c r="O504" s="11"/>
      <c r="P504" s="159" t="s">
        <v>79</v>
      </c>
    </row>
    <row r="505" spans="1:16" hidden="1" x14ac:dyDescent="0.2">
      <c r="A505" s="158" t="s">
        <v>807</v>
      </c>
      <c r="B505" s="158" t="s">
        <v>807</v>
      </c>
      <c r="C505" s="158" t="s">
        <v>807</v>
      </c>
      <c r="D505" s="158" t="s">
        <v>807</v>
      </c>
      <c r="E505" s="158" t="s">
        <v>807</v>
      </c>
      <c r="F505" s="156" t="str">
        <f t="shared" si="7"/>
        <v>X</v>
      </c>
      <c r="G505" s="150" t="s">
        <v>958</v>
      </c>
      <c r="H505" s="254" t="s">
        <v>959</v>
      </c>
      <c r="I505" s="255"/>
      <c r="J505" s="255"/>
      <c r="K505" s="255"/>
      <c r="L505" s="256"/>
      <c r="M505" s="10"/>
      <c r="N505" s="11"/>
      <c r="O505" s="11"/>
      <c r="P505" s="159" t="s">
        <v>79</v>
      </c>
    </row>
    <row r="506" spans="1:16" ht="14.45" hidden="1" customHeight="1" x14ac:dyDescent="0.2">
      <c r="A506" s="158" t="s">
        <v>2</v>
      </c>
      <c r="B506" s="158" t="s">
        <v>2</v>
      </c>
      <c r="C506" s="158" t="s">
        <v>2</v>
      </c>
      <c r="D506" s="158" t="s">
        <v>2</v>
      </c>
      <c r="E506" s="158" t="s">
        <v>2</v>
      </c>
      <c r="F506" s="156" t="str">
        <f t="shared" si="7"/>
        <v>X</v>
      </c>
      <c r="G506" s="147" t="s">
        <v>184</v>
      </c>
      <c r="H506" s="257" t="s">
        <v>911</v>
      </c>
      <c r="I506" s="258"/>
      <c r="J506" s="258"/>
      <c r="K506" s="258"/>
      <c r="L506" s="259"/>
      <c r="M506" s="10" t="s">
        <v>197</v>
      </c>
      <c r="N506" s="11" t="s">
        <v>1338</v>
      </c>
      <c r="O506" s="11" t="s">
        <v>1338</v>
      </c>
      <c r="P506" s="159" t="s">
        <v>79</v>
      </c>
    </row>
    <row r="507" spans="1:16" ht="57" hidden="1" x14ac:dyDescent="0.2">
      <c r="A507" s="158" t="s">
        <v>2</v>
      </c>
      <c r="B507" s="158" t="s">
        <v>2</v>
      </c>
      <c r="C507" s="158" t="s">
        <v>2</v>
      </c>
      <c r="D507" s="158" t="s">
        <v>2</v>
      </c>
      <c r="E507" s="158" t="s">
        <v>2</v>
      </c>
      <c r="F507" s="156" t="str">
        <f t="shared" si="7"/>
        <v>X</v>
      </c>
      <c r="G507" s="150" t="s">
        <v>769</v>
      </c>
      <c r="H507" s="288" t="s">
        <v>1493</v>
      </c>
      <c r="I507" s="255"/>
      <c r="J507" s="255"/>
      <c r="K507" s="255"/>
      <c r="L507" s="256"/>
      <c r="M507" s="10" t="s">
        <v>1036</v>
      </c>
      <c r="N507" s="11" t="s">
        <v>1338</v>
      </c>
      <c r="O507" s="11" t="s">
        <v>1338</v>
      </c>
      <c r="P507" s="159" t="s">
        <v>79</v>
      </c>
    </row>
    <row r="508" spans="1:16" ht="71.25" hidden="1" x14ac:dyDescent="0.2">
      <c r="A508" s="158" t="s">
        <v>2</v>
      </c>
      <c r="B508" s="158" t="s">
        <v>2</v>
      </c>
      <c r="C508" s="158" t="s">
        <v>2</v>
      </c>
      <c r="D508" s="158" t="s">
        <v>2</v>
      </c>
      <c r="E508" s="158" t="s">
        <v>2</v>
      </c>
      <c r="F508" s="156" t="str">
        <f t="shared" si="7"/>
        <v>X</v>
      </c>
      <c r="G508" s="150" t="s">
        <v>770</v>
      </c>
      <c r="H508" s="288" t="s">
        <v>1531</v>
      </c>
      <c r="I508" s="255"/>
      <c r="J508" s="255"/>
      <c r="K508" s="255"/>
      <c r="L508" s="256"/>
      <c r="M508" s="10" t="s">
        <v>1120</v>
      </c>
      <c r="N508" s="11" t="s">
        <v>1338</v>
      </c>
      <c r="O508" s="11" t="s">
        <v>1338</v>
      </c>
      <c r="P508" s="159" t="s">
        <v>79</v>
      </c>
    </row>
    <row r="509" spans="1:16" ht="57" hidden="1" x14ac:dyDescent="0.2">
      <c r="A509" s="158" t="s">
        <v>2</v>
      </c>
      <c r="B509" s="158" t="s">
        <v>2</v>
      </c>
      <c r="C509" s="158" t="s">
        <v>2</v>
      </c>
      <c r="D509" s="158" t="s">
        <v>2</v>
      </c>
      <c r="E509" s="158" t="s">
        <v>2</v>
      </c>
      <c r="F509" s="156" t="str">
        <f t="shared" si="7"/>
        <v>X</v>
      </c>
      <c r="G509" s="150" t="s">
        <v>771</v>
      </c>
      <c r="H509" s="291" t="s">
        <v>1494</v>
      </c>
      <c r="I509" s="292"/>
      <c r="J509" s="292"/>
      <c r="K509" s="292"/>
      <c r="L509" s="293"/>
      <c r="M509" s="10" t="s">
        <v>1036</v>
      </c>
      <c r="N509" s="11" t="s">
        <v>1338</v>
      </c>
      <c r="O509" s="11" t="s">
        <v>1338</v>
      </c>
      <c r="P509" s="159" t="s">
        <v>79</v>
      </c>
    </row>
    <row r="510" spans="1:16" ht="57" hidden="1" x14ac:dyDescent="0.2">
      <c r="A510" s="158" t="s">
        <v>2</v>
      </c>
      <c r="B510" s="158" t="s">
        <v>2</v>
      </c>
      <c r="C510" s="158" t="s">
        <v>2</v>
      </c>
      <c r="D510" s="158" t="s">
        <v>2</v>
      </c>
      <c r="E510" s="158" t="s">
        <v>2</v>
      </c>
      <c r="F510" s="156" t="str">
        <f t="shared" si="7"/>
        <v>X</v>
      </c>
      <c r="G510" s="150" t="s">
        <v>772</v>
      </c>
      <c r="H510" s="288" t="s">
        <v>1037</v>
      </c>
      <c r="I510" s="255"/>
      <c r="J510" s="255"/>
      <c r="K510" s="255"/>
      <c r="L510" s="256"/>
      <c r="M510" s="10" t="s">
        <v>1036</v>
      </c>
      <c r="N510" s="11" t="s">
        <v>1338</v>
      </c>
      <c r="O510" s="11" t="s">
        <v>1338</v>
      </c>
      <c r="P510" s="159" t="s">
        <v>79</v>
      </c>
    </row>
    <row r="511" spans="1:16" hidden="1" x14ac:dyDescent="0.2">
      <c r="A511" s="158" t="s">
        <v>807</v>
      </c>
      <c r="B511" s="158" t="s">
        <v>807</v>
      </c>
      <c r="C511" s="158" t="s">
        <v>807</v>
      </c>
      <c r="D511" s="158" t="s">
        <v>2</v>
      </c>
      <c r="E511" s="158" t="s">
        <v>2</v>
      </c>
      <c r="F511" s="156" t="str">
        <f t="shared" si="7"/>
        <v>X</v>
      </c>
      <c r="G511" s="150" t="s">
        <v>960</v>
      </c>
      <c r="H511" s="288" t="s">
        <v>1437</v>
      </c>
      <c r="I511" s="255"/>
      <c r="J511" s="255"/>
      <c r="K511" s="255"/>
      <c r="L511" s="256"/>
      <c r="M511" s="10" t="s">
        <v>197</v>
      </c>
      <c r="N511" s="11" t="s">
        <v>1337</v>
      </c>
      <c r="O511" s="11" t="s">
        <v>1337</v>
      </c>
      <c r="P511" s="159" t="s">
        <v>79</v>
      </c>
    </row>
    <row r="512" spans="1:16" ht="28.5" hidden="1" x14ac:dyDescent="0.2">
      <c r="A512" s="158" t="s">
        <v>807</v>
      </c>
      <c r="B512" s="158" t="s">
        <v>807</v>
      </c>
      <c r="C512" s="158" t="s">
        <v>807</v>
      </c>
      <c r="D512" s="158" t="s">
        <v>2</v>
      </c>
      <c r="E512" s="158" t="s">
        <v>2</v>
      </c>
      <c r="F512" s="156" t="str">
        <f t="shared" si="7"/>
        <v>X</v>
      </c>
      <c r="G512" s="150" t="s">
        <v>1179</v>
      </c>
      <c r="H512" s="288" t="s">
        <v>1530</v>
      </c>
      <c r="I512" s="255"/>
      <c r="J512" s="255"/>
      <c r="K512" s="255"/>
      <c r="L512" s="256"/>
      <c r="M512" s="10" t="s">
        <v>334</v>
      </c>
      <c r="N512" s="11" t="s">
        <v>1337</v>
      </c>
      <c r="O512" s="11" t="s">
        <v>1337</v>
      </c>
      <c r="P512" s="159" t="s">
        <v>79</v>
      </c>
    </row>
    <row r="513" spans="1:16" hidden="1" x14ac:dyDescent="0.2">
      <c r="A513" s="158" t="s">
        <v>807</v>
      </c>
      <c r="B513" s="158" t="s">
        <v>807</v>
      </c>
      <c r="C513" s="158" t="s">
        <v>807</v>
      </c>
      <c r="D513" s="158" t="s">
        <v>807</v>
      </c>
      <c r="E513" s="158" t="s">
        <v>2</v>
      </c>
      <c r="F513" s="156" t="str">
        <f t="shared" si="7"/>
        <v>X</v>
      </c>
      <c r="G513" s="150" t="s">
        <v>1224</v>
      </c>
      <c r="H513" s="288" t="s">
        <v>1438</v>
      </c>
      <c r="I513" s="255"/>
      <c r="J513" s="255"/>
      <c r="K513" s="255"/>
      <c r="L513" s="256"/>
      <c r="M513" s="10" t="s">
        <v>197</v>
      </c>
      <c r="N513" s="11" t="s">
        <v>1337</v>
      </c>
      <c r="O513" s="11" t="s">
        <v>1337</v>
      </c>
      <c r="P513" s="159" t="s">
        <v>79</v>
      </c>
    </row>
    <row r="514" spans="1:16" hidden="1" x14ac:dyDescent="0.2">
      <c r="A514" s="158" t="s">
        <v>2</v>
      </c>
      <c r="B514" s="158" t="s">
        <v>2</v>
      </c>
      <c r="C514" s="158" t="s">
        <v>2</v>
      </c>
      <c r="D514" s="158" t="s">
        <v>2</v>
      </c>
      <c r="E514" s="158" t="s">
        <v>2</v>
      </c>
      <c r="F514" s="156" t="str">
        <f t="shared" si="7"/>
        <v>X</v>
      </c>
      <c r="G514" s="150" t="s">
        <v>1225</v>
      </c>
      <c r="H514" s="288" t="s">
        <v>1422</v>
      </c>
      <c r="I514" s="255"/>
      <c r="J514" s="255"/>
      <c r="K514" s="255"/>
      <c r="L514" s="256"/>
      <c r="M514" s="10" t="s">
        <v>197</v>
      </c>
      <c r="N514" s="11" t="s">
        <v>1337</v>
      </c>
      <c r="O514" s="11" t="s">
        <v>1337</v>
      </c>
      <c r="P514" s="159" t="s">
        <v>79</v>
      </c>
    </row>
    <row r="515" spans="1:16" ht="114" hidden="1" x14ac:dyDescent="0.2">
      <c r="A515" s="158" t="s">
        <v>807</v>
      </c>
      <c r="B515" s="158" t="s">
        <v>807</v>
      </c>
      <c r="C515" s="158" t="s">
        <v>807</v>
      </c>
      <c r="D515" s="158" t="s">
        <v>2</v>
      </c>
      <c r="E515" s="158" t="s">
        <v>3</v>
      </c>
      <c r="F515" s="156" t="str">
        <f t="shared" si="7"/>
        <v>X</v>
      </c>
      <c r="G515" s="147" t="s">
        <v>187</v>
      </c>
      <c r="H515" s="257" t="s">
        <v>1495</v>
      </c>
      <c r="I515" s="258"/>
      <c r="J515" s="258"/>
      <c r="K515" s="258"/>
      <c r="L515" s="259"/>
      <c r="M515" s="10" t="s">
        <v>907</v>
      </c>
      <c r="N515" s="11" t="s">
        <v>182</v>
      </c>
      <c r="O515" s="12" t="s">
        <v>183</v>
      </c>
      <c r="P515" s="159" t="s">
        <v>79</v>
      </c>
    </row>
    <row r="516" spans="1:16" ht="58.5" hidden="1" x14ac:dyDescent="0.2">
      <c r="A516" s="158" t="s">
        <v>807</v>
      </c>
      <c r="B516" s="158" t="s">
        <v>807</v>
      </c>
      <c r="C516" s="158" t="s">
        <v>807</v>
      </c>
      <c r="D516" s="158" t="s">
        <v>3</v>
      </c>
      <c r="E516" s="158" t="s">
        <v>2</v>
      </c>
      <c r="F516" s="156" t="str">
        <f t="shared" si="7"/>
        <v>X</v>
      </c>
      <c r="G516" s="147" t="s">
        <v>190</v>
      </c>
      <c r="H516" s="257" t="s">
        <v>1439</v>
      </c>
      <c r="I516" s="258"/>
      <c r="J516" s="258"/>
      <c r="K516" s="258"/>
      <c r="L516" s="259"/>
      <c r="M516" s="10" t="s">
        <v>908</v>
      </c>
      <c r="N516" s="11" t="s">
        <v>185</v>
      </c>
      <c r="O516" s="12" t="s">
        <v>186</v>
      </c>
      <c r="P516" s="159" t="s">
        <v>79</v>
      </c>
    </row>
    <row r="517" spans="1:16" ht="71.25" hidden="1" x14ac:dyDescent="0.2">
      <c r="A517" s="158" t="s">
        <v>807</v>
      </c>
      <c r="B517" s="158" t="s">
        <v>807</v>
      </c>
      <c r="C517" s="158" t="s">
        <v>807</v>
      </c>
      <c r="D517" s="158" t="s">
        <v>2</v>
      </c>
      <c r="E517" s="158" t="s">
        <v>3</v>
      </c>
      <c r="F517" s="156" t="str">
        <f t="shared" ref="F517:F580" si="8">IF(AND(Ver=P517,OR(AND(VIR,OR(AND(M,A517="M"),AND(O,A517="O"),AND(N,A517="N"),AND(I,A517="I"))),AND(MMS,OR(AND(M,B517="M"),AND(O,B517="O"),AND(N,B517="N"),AND(I,B517="I"))),AND(TMR,OR(AND(M,C517="M"),AND(O,C517="O"),AND(N,C517="N"),AND(I,C517="I"))),AND(THZ,OR(AND(M,D517="M"),AND(O,D517="O"),AND(N,D517="N"),AND(I,D517="I"))),AND(THZR,OR(AND(M,E517="M"),AND(O,E517="O"),AND(N,E517="N"),AND(I,E517="I"))))),"√","X")</f>
        <v>X</v>
      </c>
      <c r="G517" s="147" t="s">
        <v>192</v>
      </c>
      <c r="H517" s="257" t="s">
        <v>1440</v>
      </c>
      <c r="I517" s="258"/>
      <c r="J517" s="258"/>
      <c r="K517" s="258"/>
      <c r="L517" s="259"/>
      <c r="M517" s="10" t="s">
        <v>81</v>
      </c>
      <c r="N517" s="11" t="s">
        <v>188</v>
      </c>
      <c r="O517" s="11" t="s">
        <v>189</v>
      </c>
      <c r="P517" s="159" t="s">
        <v>79</v>
      </c>
    </row>
    <row r="518" spans="1:16" hidden="1" x14ac:dyDescent="0.2">
      <c r="A518" s="158" t="s">
        <v>807</v>
      </c>
      <c r="B518" s="158" t="s">
        <v>807</v>
      </c>
      <c r="C518" s="158" t="s">
        <v>807</v>
      </c>
      <c r="D518" s="158" t="s">
        <v>2</v>
      </c>
      <c r="E518" s="158" t="s">
        <v>3</v>
      </c>
      <c r="F518" s="156" t="str">
        <f t="shared" si="8"/>
        <v>X</v>
      </c>
      <c r="G518" s="147" t="s">
        <v>196</v>
      </c>
      <c r="H518" s="257" t="s">
        <v>1441</v>
      </c>
      <c r="I518" s="258"/>
      <c r="J518" s="258"/>
      <c r="K518" s="258"/>
      <c r="L518" s="259"/>
      <c r="M518" s="10" t="s">
        <v>91</v>
      </c>
      <c r="N518" s="11" t="s">
        <v>92</v>
      </c>
      <c r="O518" s="11" t="s">
        <v>191</v>
      </c>
      <c r="P518" s="159" t="s">
        <v>79</v>
      </c>
    </row>
    <row r="519" spans="1:16" hidden="1" x14ac:dyDescent="0.2">
      <c r="A519" s="158" t="s">
        <v>807</v>
      </c>
      <c r="B519" s="158" t="s">
        <v>2</v>
      </c>
      <c r="C519" s="158" t="s">
        <v>2</v>
      </c>
      <c r="D519" s="158" t="s">
        <v>807</v>
      </c>
      <c r="E519" s="158" t="s">
        <v>807</v>
      </c>
      <c r="F519" s="156" t="str">
        <f t="shared" si="8"/>
        <v>X</v>
      </c>
      <c r="G519" s="147" t="s">
        <v>199</v>
      </c>
      <c r="H519" s="263" t="s">
        <v>1403</v>
      </c>
      <c r="I519" s="264"/>
      <c r="J519" s="264"/>
      <c r="K519" s="264"/>
      <c r="L519" s="265"/>
      <c r="M519" s="10" t="s">
        <v>197</v>
      </c>
      <c r="N519" s="11" t="s">
        <v>1337</v>
      </c>
      <c r="O519" s="11" t="s">
        <v>1337</v>
      </c>
      <c r="P519" s="159" t="s">
        <v>79</v>
      </c>
    </row>
    <row r="520" spans="1:16" ht="28.7" hidden="1" customHeight="1" x14ac:dyDescent="0.2">
      <c r="A520" s="158" t="s">
        <v>807</v>
      </c>
      <c r="B520" s="158" t="s">
        <v>807</v>
      </c>
      <c r="C520" s="158" t="s">
        <v>2</v>
      </c>
      <c r="D520" s="158" t="s">
        <v>807</v>
      </c>
      <c r="E520" s="158" t="s">
        <v>807</v>
      </c>
      <c r="F520" s="156" t="str">
        <f t="shared" si="8"/>
        <v>X</v>
      </c>
      <c r="G520" s="150" t="s">
        <v>1202</v>
      </c>
      <c r="H520" s="287" t="s">
        <v>1497</v>
      </c>
      <c r="I520" s="267"/>
      <c r="J520" s="267"/>
      <c r="K520" s="267"/>
      <c r="L520" s="268"/>
      <c r="M520" s="10" t="s">
        <v>334</v>
      </c>
      <c r="N520" s="11" t="s">
        <v>1337</v>
      </c>
      <c r="O520" s="11" t="s">
        <v>1337</v>
      </c>
      <c r="P520" s="159" t="s">
        <v>79</v>
      </c>
    </row>
    <row r="521" spans="1:16" ht="28.7" hidden="1" customHeight="1" x14ac:dyDescent="0.2">
      <c r="A521" s="158" t="s">
        <v>807</v>
      </c>
      <c r="B521" s="158" t="s">
        <v>2</v>
      </c>
      <c r="C521" s="158" t="s">
        <v>807</v>
      </c>
      <c r="D521" s="158" t="s">
        <v>807</v>
      </c>
      <c r="E521" s="158" t="s">
        <v>807</v>
      </c>
      <c r="F521" s="156" t="str">
        <f t="shared" si="8"/>
        <v>X</v>
      </c>
      <c r="G521" s="150" t="s">
        <v>1203</v>
      </c>
      <c r="H521" s="287" t="s">
        <v>1496</v>
      </c>
      <c r="I521" s="267"/>
      <c r="J521" s="267"/>
      <c r="K521" s="267"/>
      <c r="L521" s="268"/>
      <c r="M521" s="10" t="s">
        <v>334</v>
      </c>
      <c r="N521" s="11" t="s">
        <v>1337</v>
      </c>
      <c r="O521" s="11" t="s">
        <v>1337</v>
      </c>
      <c r="P521" s="159" t="s">
        <v>79</v>
      </c>
    </row>
    <row r="522" spans="1:16" hidden="1" x14ac:dyDescent="0.2">
      <c r="A522" s="158" t="s">
        <v>807</v>
      </c>
      <c r="B522" s="158" t="s">
        <v>2</v>
      </c>
      <c r="C522" s="158" t="s">
        <v>2</v>
      </c>
      <c r="D522" s="158" t="s">
        <v>807</v>
      </c>
      <c r="E522" s="158" t="s">
        <v>807</v>
      </c>
      <c r="F522" s="156" t="str">
        <f t="shared" si="8"/>
        <v>X</v>
      </c>
      <c r="G522" s="150" t="s">
        <v>1204</v>
      </c>
      <c r="H522" s="278" t="s">
        <v>1402</v>
      </c>
      <c r="I522" s="279"/>
      <c r="J522" s="279"/>
      <c r="K522" s="279"/>
      <c r="L522" s="280"/>
      <c r="M522" s="10" t="s">
        <v>197</v>
      </c>
      <c r="N522" s="11" t="s">
        <v>1337</v>
      </c>
      <c r="O522" s="11" t="s">
        <v>1337</v>
      </c>
      <c r="P522" s="159" t="s">
        <v>79</v>
      </c>
    </row>
    <row r="523" spans="1:16" ht="85.5" hidden="1" x14ac:dyDescent="0.2">
      <c r="A523" s="158" t="s">
        <v>807</v>
      </c>
      <c r="B523" s="158" t="s">
        <v>807</v>
      </c>
      <c r="C523" s="158" t="s">
        <v>2</v>
      </c>
      <c r="D523" s="158" t="s">
        <v>807</v>
      </c>
      <c r="E523" s="158" t="s">
        <v>807</v>
      </c>
      <c r="F523" s="156" t="str">
        <f t="shared" si="8"/>
        <v>X</v>
      </c>
      <c r="G523" s="150" t="s">
        <v>1205</v>
      </c>
      <c r="H523" s="278" t="s">
        <v>1654</v>
      </c>
      <c r="I523" s="279"/>
      <c r="J523" s="279"/>
      <c r="K523" s="279"/>
      <c r="L523" s="280"/>
      <c r="M523" s="10" t="s">
        <v>1638</v>
      </c>
      <c r="N523" s="11" t="s">
        <v>1337</v>
      </c>
      <c r="O523" s="11" t="s">
        <v>1337</v>
      </c>
      <c r="P523" s="159" t="s">
        <v>79</v>
      </c>
    </row>
    <row r="524" spans="1:16" ht="28.5" hidden="1" x14ac:dyDescent="0.2">
      <c r="A524" s="158" t="s">
        <v>807</v>
      </c>
      <c r="B524" s="158" t="s">
        <v>2</v>
      </c>
      <c r="C524" s="158" t="s">
        <v>807</v>
      </c>
      <c r="D524" s="158" t="s">
        <v>807</v>
      </c>
      <c r="E524" s="158" t="s">
        <v>807</v>
      </c>
      <c r="F524" s="156" t="str">
        <f t="shared" si="8"/>
        <v>X</v>
      </c>
      <c r="G524" s="150" t="s">
        <v>1206</v>
      </c>
      <c r="H524" s="278" t="s">
        <v>1653</v>
      </c>
      <c r="I524" s="279"/>
      <c r="J524" s="279"/>
      <c r="K524" s="279"/>
      <c r="L524" s="280"/>
      <c r="M524" s="10" t="s">
        <v>334</v>
      </c>
      <c r="N524" s="11" t="s">
        <v>1337</v>
      </c>
      <c r="O524" s="11" t="s">
        <v>1337</v>
      </c>
      <c r="P524" s="159" t="s">
        <v>79</v>
      </c>
    </row>
    <row r="525" spans="1:16" ht="28.5" hidden="1" x14ac:dyDescent="0.2">
      <c r="A525" s="158" t="s">
        <v>807</v>
      </c>
      <c r="B525" s="158" t="s">
        <v>2</v>
      </c>
      <c r="C525" s="158" t="s">
        <v>2</v>
      </c>
      <c r="D525" s="158" t="s">
        <v>807</v>
      </c>
      <c r="E525" s="158" t="s">
        <v>807</v>
      </c>
      <c r="F525" s="156" t="str">
        <f t="shared" si="8"/>
        <v>X</v>
      </c>
      <c r="G525" s="150" t="s">
        <v>1207</v>
      </c>
      <c r="H525" s="278" t="s">
        <v>1532</v>
      </c>
      <c r="I525" s="279"/>
      <c r="J525" s="279"/>
      <c r="K525" s="279"/>
      <c r="L525" s="280"/>
      <c r="M525" s="10" t="s">
        <v>334</v>
      </c>
      <c r="N525" s="11" t="s">
        <v>1337</v>
      </c>
      <c r="O525" s="11" t="s">
        <v>1337</v>
      </c>
      <c r="P525" s="159" t="s">
        <v>79</v>
      </c>
    </row>
    <row r="526" spans="1:16" ht="99.75" hidden="1" x14ac:dyDescent="0.2">
      <c r="A526" s="158" t="s">
        <v>807</v>
      </c>
      <c r="B526" s="158" t="s">
        <v>807</v>
      </c>
      <c r="C526" s="158" t="s">
        <v>2</v>
      </c>
      <c r="D526" s="158" t="s">
        <v>807</v>
      </c>
      <c r="E526" s="158" t="s">
        <v>807</v>
      </c>
      <c r="F526" s="156" t="str">
        <f t="shared" si="8"/>
        <v>X</v>
      </c>
      <c r="G526" s="150" t="s">
        <v>1404</v>
      </c>
      <c r="H526" s="278" t="s">
        <v>1668</v>
      </c>
      <c r="I526" s="279"/>
      <c r="J526" s="279"/>
      <c r="K526" s="279"/>
      <c r="L526" s="280"/>
      <c r="M526" s="10" t="s">
        <v>1637</v>
      </c>
      <c r="N526" s="11" t="s">
        <v>1337</v>
      </c>
      <c r="O526" s="11" t="s">
        <v>1337</v>
      </c>
      <c r="P526" s="159" t="s">
        <v>79</v>
      </c>
    </row>
    <row r="527" spans="1:16" ht="14.45" hidden="1" customHeight="1" x14ac:dyDescent="0.2">
      <c r="A527" s="158" t="s">
        <v>807</v>
      </c>
      <c r="B527" s="158" t="s">
        <v>2</v>
      </c>
      <c r="C527" s="158" t="s">
        <v>807</v>
      </c>
      <c r="D527" s="158" t="s">
        <v>807</v>
      </c>
      <c r="E527" s="158" t="s">
        <v>807</v>
      </c>
      <c r="F527" s="156" t="str">
        <f t="shared" si="8"/>
        <v>X</v>
      </c>
      <c r="G527" s="150" t="s">
        <v>1405</v>
      </c>
      <c r="H527" s="278" t="s">
        <v>1406</v>
      </c>
      <c r="I527" s="279"/>
      <c r="J527" s="279"/>
      <c r="K527" s="279"/>
      <c r="L527" s="280"/>
      <c r="M527" s="10" t="s">
        <v>197</v>
      </c>
      <c r="N527" s="11" t="s">
        <v>1337</v>
      </c>
      <c r="O527" s="11" t="s">
        <v>1337</v>
      </c>
      <c r="P527" s="159" t="s">
        <v>79</v>
      </c>
    </row>
    <row r="528" spans="1:16" ht="28.5" hidden="1" x14ac:dyDescent="0.2">
      <c r="A528" s="158" t="s">
        <v>807</v>
      </c>
      <c r="B528" s="158" t="s">
        <v>2</v>
      </c>
      <c r="C528" s="158" t="s">
        <v>2</v>
      </c>
      <c r="D528" s="158" t="s">
        <v>807</v>
      </c>
      <c r="E528" s="158" t="s">
        <v>807</v>
      </c>
      <c r="F528" s="156" t="str">
        <f t="shared" si="8"/>
        <v>X</v>
      </c>
      <c r="G528" s="150" t="s">
        <v>1407</v>
      </c>
      <c r="H528" s="288" t="s">
        <v>1533</v>
      </c>
      <c r="I528" s="289"/>
      <c r="J528" s="289"/>
      <c r="K528" s="289"/>
      <c r="L528" s="290"/>
      <c r="M528" s="10" t="s">
        <v>334</v>
      </c>
      <c r="N528" s="11" t="s">
        <v>1337</v>
      </c>
      <c r="O528" s="11" t="s">
        <v>1337</v>
      </c>
      <c r="P528" s="159" t="s">
        <v>79</v>
      </c>
    </row>
    <row r="529" spans="1:16" ht="14.45" hidden="1" customHeight="1" x14ac:dyDescent="0.2">
      <c r="A529" s="158" t="s">
        <v>807</v>
      </c>
      <c r="B529" s="158" t="s">
        <v>2</v>
      </c>
      <c r="C529" s="158" t="s">
        <v>2</v>
      </c>
      <c r="D529" s="158" t="s">
        <v>807</v>
      </c>
      <c r="E529" s="158" t="s">
        <v>807</v>
      </c>
      <c r="F529" s="156" t="str">
        <f t="shared" si="8"/>
        <v>X</v>
      </c>
      <c r="G529" s="150" t="s">
        <v>1408</v>
      </c>
      <c r="H529" s="278" t="s">
        <v>1255</v>
      </c>
      <c r="I529" s="279"/>
      <c r="J529" s="279"/>
      <c r="K529" s="279"/>
      <c r="L529" s="280"/>
      <c r="M529" s="10" t="s">
        <v>197</v>
      </c>
      <c r="N529" s="11" t="s">
        <v>1337</v>
      </c>
      <c r="O529" s="11" t="s">
        <v>1337</v>
      </c>
      <c r="P529" s="159" t="s">
        <v>79</v>
      </c>
    </row>
    <row r="530" spans="1:16" hidden="1" x14ac:dyDescent="0.2">
      <c r="A530" s="158" t="s">
        <v>807</v>
      </c>
      <c r="B530" s="158" t="s">
        <v>807</v>
      </c>
      <c r="C530" s="158" t="s">
        <v>2</v>
      </c>
      <c r="D530" s="158" t="s">
        <v>807</v>
      </c>
      <c r="E530" s="158" t="s">
        <v>807</v>
      </c>
      <c r="F530" s="156" t="str">
        <f t="shared" si="8"/>
        <v>X</v>
      </c>
      <c r="G530" s="147" t="s">
        <v>201</v>
      </c>
      <c r="H530" s="257" t="s">
        <v>1534</v>
      </c>
      <c r="I530" s="258"/>
      <c r="J530" s="258"/>
      <c r="K530" s="258"/>
      <c r="L530" s="259"/>
      <c r="M530" s="10" t="s">
        <v>197</v>
      </c>
      <c r="N530" s="11" t="s">
        <v>1337</v>
      </c>
      <c r="O530" s="11" t="s">
        <v>1337</v>
      </c>
      <c r="P530" s="159" t="s">
        <v>79</v>
      </c>
    </row>
    <row r="531" spans="1:16" hidden="1" x14ac:dyDescent="0.2">
      <c r="A531" s="158" t="s">
        <v>807</v>
      </c>
      <c r="B531" s="158" t="s">
        <v>2</v>
      </c>
      <c r="C531" s="158" t="s">
        <v>2</v>
      </c>
      <c r="D531" s="158" t="s">
        <v>807</v>
      </c>
      <c r="E531" s="158" t="s">
        <v>807</v>
      </c>
      <c r="F531" s="156" t="str">
        <f t="shared" si="8"/>
        <v>X</v>
      </c>
      <c r="G531" s="147" t="s">
        <v>202</v>
      </c>
      <c r="H531" s="263" t="s">
        <v>1664</v>
      </c>
      <c r="I531" s="264"/>
      <c r="J531" s="264"/>
      <c r="K531" s="264"/>
      <c r="L531" s="265"/>
      <c r="M531" s="10" t="s">
        <v>197</v>
      </c>
      <c r="N531" s="11" t="s">
        <v>1337</v>
      </c>
      <c r="O531" s="11" t="s">
        <v>1337</v>
      </c>
      <c r="P531" s="159" t="s">
        <v>79</v>
      </c>
    </row>
    <row r="532" spans="1:16" ht="99.75" hidden="1" x14ac:dyDescent="0.2">
      <c r="A532" s="158" t="s">
        <v>807</v>
      </c>
      <c r="B532" s="158" t="s">
        <v>807</v>
      </c>
      <c r="C532" s="158" t="s">
        <v>2</v>
      </c>
      <c r="D532" s="158" t="s">
        <v>807</v>
      </c>
      <c r="E532" s="158" t="s">
        <v>807</v>
      </c>
      <c r="F532" s="156" t="str">
        <f t="shared" si="8"/>
        <v>X</v>
      </c>
      <c r="G532" s="150" t="s">
        <v>1442</v>
      </c>
      <c r="H532" s="278" t="s">
        <v>1666</v>
      </c>
      <c r="I532" s="279"/>
      <c r="J532" s="279"/>
      <c r="K532" s="279"/>
      <c r="L532" s="280"/>
      <c r="M532" s="10" t="s">
        <v>1637</v>
      </c>
      <c r="N532" s="11" t="s">
        <v>1337</v>
      </c>
      <c r="O532" s="11" t="s">
        <v>1337</v>
      </c>
      <c r="P532" s="159" t="s">
        <v>79</v>
      </c>
    </row>
    <row r="533" spans="1:16" hidden="1" x14ac:dyDescent="0.2">
      <c r="A533" s="158" t="s">
        <v>807</v>
      </c>
      <c r="B533" s="158" t="s">
        <v>2</v>
      </c>
      <c r="C533" s="158" t="s">
        <v>807</v>
      </c>
      <c r="D533" s="158" t="s">
        <v>807</v>
      </c>
      <c r="E533" s="158" t="s">
        <v>807</v>
      </c>
      <c r="F533" s="156" t="str">
        <f t="shared" si="8"/>
        <v>X</v>
      </c>
      <c r="G533" s="150" t="s">
        <v>1443</v>
      </c>
      <c r="H533" s="278" t="s">
        <v>1665</v>
      </c>
      <c r="I533" s="279"/>
      <c r="J533" s="279"/>
      <c r="K533" s="279"/>
      <c r="L533" s="280"/>
      <c r="M533" s="10" t="s">
        <v>197</v>
      </c>
      <c r="N533" s="11" t="s">
        <v>1337</v>
      </c>
      <c r="O533" s="11" t="s">
        <v>1337</v>
      </c>
      <c r="P533" s="159" t="s">
        <v>79</v>
      </c>
    </row>
    <row r="534" spans="1:16" hidden="1" x14ac:dyDescent="0.2">
      <c r="A534" s="158" t="s">
        <v>807</v>
      </c>
      <c r="B534" s="158" t="s">
        <v>2</v>
      </c>
      <c r="C534" s="158" t="s">
        <v>2</v>
      </c>
      <c r="D534" s="158" t="s">
        <v>807</v>
      </c>
      <c r="E534" s="158" t="s">
        <v>807</v>
      </c>
      <c r="F534" s="156" t="str">
        <f t="shared" si="8"/>
        <v>X</v>
      </c>
      <c r="G534" s="147" t="s">
        <v>205</v>
      </c>
      <c r="H534" s="263" t="s">
        <v>1409</v>
      </c>
      <c r="I534" s="269"/>
      <c r="J534" s="269"/>
      <c r="K534" s="269"/>
      <c r="L534" s="270"/>
      <c r="M534" s="10" t="s">
        <v>197</v>
      </c>
      <c r="N534" s="11" t="s">
        <v>1337</v>
      </c>
      <c r="O534" s="11" t="s">
        <v>1337</v>
      </c>
      <c r="P534" s="159" t="s">
        <v>79</v>
      </c>
    </row>
    <row r="535" spans="1:16" ht="28.5" hidden="1" x14ac:dyDescent="0.2">
      <c r="A535" s="158" t="s">
        <v>807</v>
      </c>
      <c r="B535" s="158" t="s">
        <v>807</v>
      </c>
      <c r="C535" s="158" t="s">
        <v>2</v>
      </c>
      <c r="D535" s="158" t="s">
        <v>807</v>
      </c>
      <c r="E535" s="158" t="s">
        <v>807</v>
      </c>
      <c r="F535" s="156" t="str">
        <f t="shared" si="8"/>
        <v>X</v>
      </c>
      <c r="G535" s="150" t="s">
        <v>1410</v>
      </c>
      <c r="H535" s="278" t="s">
        <v>1421</v>
      </c>
      <c r="I535" s="279"/>
      <c r="J535" s="279"/>
      <c r="K535" s="279"/>
      <c r="L535" s="280"/>
      <c r="M535" s="10" t="s">
        <v>334</v>
      </c>
      <c r="N535" s="11" t="s">
        <v>1337</v>
      </c>
      <c r="O535" s="11" t="s">
        <v>1337</v>
      </c>
      <c r="P535" s="159" t="s">
        <v>79</v>
      </c>
    </row>
    <row r="536" spans="1:16" ht="14.45" hidden="1" customHeight="1" x14ac:dyDescent="0.2">
      <c r="A536" s="158" t="s">
        <v>807</v>
      </c>
      <c r="B536" s="158" t="s">
        <v>2</v>
      </c>
      <c r="C536" s="158" t="s">
        <v>807</v>
      </c>
      <c r="D536" s="158" t="s">
        <v>807</v>
      </c>
      <c r="E536" s="158" t="s">
        <v>807</v>
      </c>
      <c r="F536" s="156" t="str">
        <f t="shared" si="8"/>
        <v>X</v>
      </c>
      <c r="G536" s="150" t="s">
        <v>1411</v>
      </c>
      <c r="H536" s="278" t="s">
        <v>1498</v>
      </c>
      <c r="I536" s="279"/>
      <c r="J536" s="279"/>
      <c r="K536" s="279"/>
      <c r="L536" s="280"/>
      <c r="M536" s="10" t="s">
        <v>197</v>
      </c>
      <c r="N536" s="11" t="s">
        <v>1337</v>
      </c>
      <c r="O536" s="11" t="s">
        <v>1337</v>
      </c>
      <c r="P536" s="159" t="s">
        <v>79</v>
      </c>
    </row>
    <row r="537" spans="1:16" hidden="1" x14ac:dyDescent="0.2">
      <c r="A537" s="158" t="s">
        <v>807</v>
      </c>
      <c r="B537" s="158" t="s">
        <v>2</v>
      </c>
      <c r="C537" s="158" t="s">
        <v>2</v>
      </c>
      <c r="D537" s="158" t="s">
        <v>807</v>
      </c>
      <c r="E537" s="158" t="s">
        <v>807</v>
      </c>
      <c r="F537" s="156" t="str">
        <f t="shared" si="8"/>
        <v>X</v>
      </c>
      <c r="G537" s="147" t="s">
        <v>207</v>
      </c>
      <c r="H537" s="263" t="s">
        <v>1412</v>
      </c>
      <c r="I537" s="269"/>
      <c r="J537" s="269"/>
      <c r="K537" s="269"/>
      <c r="L537" s="270"/>
      <c r="M537" s="10"/>
      <c r="N537" s="11" t="s">
        <v>1337</v>
      </c>
      <c r="O537" s="11" t="s">
        <v>1337</v>
      </c>
      <c r="P537" s="159" t="s">
        <v>79</v>
      </c>
    </row>
    <row r="538" spans="1:16" ht="28.5" hidden="1" x14ac:dyDescent="0.2">
      <c r="A538" s="158" t="s">
        <v>807</v>
      </c>
      <c r="B538" s="158" t="s">
        <v>807</v>
      </c>
      <c r="C538" s="158" t="s">
        <v>2</v>
      </c>
      <c r="D538" s="158" t="s">
        <v>807</v>
      </c>
      <c r="E538" s="158" t="s">
        <v>807</v>
      </c>
      <c r="F538" s="156" t="str">
        <f t="shared" si="8"/>
        <v>X</v>
      </c>
      <c r="G538" s="150" t="s">
        <v>208</v>
      </c>
      <c r="H538" s="278" t="s">
        <v>1444</v>
      </c>
      <c r="I538" s="279"/>
      <c r="J538" s="279"/>
      <c r="K538" s="279"/>
      <c r="L538" s="280"/>
      <c r="M538" s="10" t="s">
        <v>326</v>
      </c>
      <c r="N538" s="11" t="s">
        <v>1337</v>
      </c>
      <c r="O538" s="11" t="s">
        <v>1337</v>
      </c>
      <c r="P538" s="159" t="s">
        <v>79</v>
      </c>
    </row>
    <row r="539" spans="1:16" hidden="1" x14ac:dyDescent="0.2">
      <c r="A539" s="158" t="s">
        <v>807</v>
      </c>
      <c r="B539" s="158" t="s">
        <v>2</v>
      </c>
      <c r="C539" s="158" t="s">
        <v>807</v>
      </c>
      <c r="D539" s="158" t="s">
        <v>807</v>
      </c>
      <c r="E539" s="158" t="s">
        <v>807</v>
      </c>
      <c r="F539" s="156" t="str">
        <f t="shared" si="8"/>
        <v>X</v>
      </c>
      <c r="G539" s="150" t="s">
        <v>211</v>
      </c>
      <c r="H539" s="278" t="s">
        <v>1445</v>
      </c>
      <c r="I539" s="279"/>
      <c r="J539" s="279"/>
      <c r="K539" s="279"/>
      <c r="L539" s="280"/>
      <c r="M539" s="10"/>
      <c r="N539" s="11" t="s">
        <v>1337</v>
      </c>
      <c r="O539" s="11" t="s">
        <v>1337</v>
      </c>
      <c r="P539" s="159" t="s">
        <v>79</v>
      </c>
    </row>
    <row r="540" spans="1:16" hidden="1" x14ac:dyDescent="0.2">
      <c r="A540" s="158" t="s">
        <v>807</v>
      </c>
      <c r="B540" s="158" t="s">
        <v>2</v>
      </c>
      <c r="C540" s="158" t="s">
        <v>2</v>
      </c>
      <c r="D540" s="158" t="s">
        <v>807</v>
      </c>
      <c r="E540" s="158" t="s">
        <v>807</v>
      </c>
      <c r="F540" s="156" t="str">
        <f t="shared" si="8"/>
        <v>X</v>
      </c>
      <c r="G540" s="147" t="s">
        <v>232</v>
      </c>
      <c r="H540" s="263" t="s">
        <v>1413</v>
      </c>
      <c r="I540" s="269"/>
      <c r="J540" s="269"/>
      <c r="K540" s="269"/>
      <c r="L540" s="270"/>
      <c r="M540" s="10" t="s">
        <v>197</v>
      </c>
      <c r="N540" s="11" t="s">
        <v>1337</v>
      </c>
      <c r="O540" s="11" t="s">
        <v>1337</v>
      </c>
      <c r="P540" s="159" t="s">
        <v>79</v>
      </c>
    </row>
    <row r="541" spans="1:16" hidden="1" x14ac:dyDescent="0.2">
      <c r="A541" s="158" t="s">
        <v>807</v>
      </c>
      <c r="B541" s="158" t="s">
        <v>807</v>
      </c>
      <c r="C541" s="158" t="s">
        <v>2</v>
      </c>
      <c r="D541" s="158" t="s">
        <v>807</v>
      </c>
      <c r="E541" s="158" t="s">
        <v>807</v>
      </c>
      <c r="F541" s="156" t="str">
        <f t="shared" si="8"/>
        <v>X</v>
      </c>
      <c r="G541" s="150" t="s">
        <v>233</v>
      </c>
      <c r="H541" s="278" t="s">
        <v>1414</v>
      </c>
      <c r="I541" s="279"/>
      <c r="J541" s="279"/>
      <c r="K541" s="279"/>
      <c r="L541" s="280"/>
      <c r="M541" s="10" t="s">
        <v>197</v>
      </c>
      <c r="N541" s="11" t="s">
        <v>1337</v>
      </c>
      <c r="O541" s="11" t="s">
        <v>1337</v>
      </c>
      <c r="P541" s="159" t="s">
        <v>79</v>
      </c>
    </row>
    <row r="542" spans="1:16" ht="14.45" hidden="1" customHeight="1" x14ac:dyDescent="0.2">
      <c r="A542" s="158" t="s">
        <v>807</v>
      </c>
      <c r="B542" s="158" t="s">
        <v>2</v>
      </c>
      <c r="C542" s="158" t="s">
        <v>2</v>
      </c>
      <c r="D542" s="158" t="s">
        <v>807</v>
      </c>
      <c r="E542" s="158" t="s">
        <v>807</v>
      </c>
      <c r="F542" s="156" t="str">
        <f t="shared" si="8"/>
        <v>X</v>
      </c>
      <c r="G542" s="150" t="s">
        <v>235</v>
      </c>
      <c r="H542" s="278" t="s">
        <v>1415</v>
      </c>
      <c r="I542" s="279"/>
      <c r="J542" s="279"/>
      <c r="K542" s="279"/>
      <c r="L542" s="280"/>
      <c r="M542" s="10" t="s">
        <v>197</v>
      </c>
      <c r="N542" s="11" t="s">
        <v>1337</v>
      </c>
      <c r="O542" s="11" t="s">
        <v>1337</v>
      </c>
      <c r="P542" s="159" t="s">
        <v>79</v>
      </c>
    </row>
    <row r="543" spans="1:16" ht="14.45" hidden="1" customHeight="1" x14ac:dyDescent="0.2">
      <c r="A543" s="158" t="s">
        <v>807</v>
      </c>
      <c r="B543" s="158" t="s">
        <v>2</v>
      </c>
      <c r="C543" s="158" t="s">
        <v>2</v>
      </c>
      <c r="D543" s="158" t="s">
        <v>807</v>
      </c>
      <c r="E543" s="158" t="s">
        <v>807</v>
      </c>
      <c r="F543" s="156" t="str">
        <f t="shared" si="8"/>
        <v>X</v>
      </c>
      <c r="G543" s="153" t="s">
        <v>1631</v>
      </c>
      <c r="H543" s="284" t="s">
        <v>1446</v>
      </c>
      <c r="I543" s="285"/>
      <c r="J543" s="285"/>
      <c r="K543" s="285"/>
      <c r="L543" s="286"/>
      <c r="M543" s="10" t="s">
        <v>197</v>
      </c>
      <c r="N543" s="11" t="s">
        <v>1337</v>
      </c>
      <c r="O543" s="11" t="s">
        <v>1337</v>
      </c>
      <c r="P543" s="159" t="s">
        <v>79</v>
      </c>
    </row>
    <row r="544" spans="1:16" ht="14.45" hidden="1" customHeight="1" x14ac:dyDescent="0.2">
      <c r="A544" s="158" t="s">
        <v>807</v>
      </c>
      <c r="B544" s="158" t="s">
        <v>2</v>
      </c>
      <c r="C544" s="158" t="s">
        <v>2</v>
      </c>
      <c r="D544" s="158" t="s">
        <v>807</v>
      </c>
      <c r="E544" s="158" t="s">
        <v>807</v>
      </c>
      <c r="F544" s="156" t="str">
        <f t="shared" si="8"/>
        <v>X</v>
      </c>
      <c r="G544" s="153" t="s">
        <v>1632</v>
      </c>
      <c r="H544" s="284" t="s">
        <v>1416</v>
      </c>
      <c r="I544" s="285"/>
      <c r="J544" s="285"/>
      <c r="K544" s="285"/>
      <c r="L544" s="286"/>
      <c r="M544" s="10" t="s">
        <v>197</v>
      </c>
      <c r="N544" s="11" t="s">
        <v>1337</v>
      </c>
      <c r="O544" s="11" t="s">
        <v>1337</v>
      </c>
      <c r="P544" s="159" t="s">
        <v>79</v>
      </c>
    </row>
    <row r="545" spans="1:16" ht="14.45" hidden="1" customHeight="1" x14ac:dyDescent="0.2">
      <c r="A545" s="158" t="s">
        <v>807</v>
      </c>
      <c r="B545" s="158" t="s">
        <v>2</v>
      </c>
      <c r="C545" s="158" t="s">
        <v>2</v>
      </c>
      <c r="D545" s="158" t="s">
        <v>807</v>
      </c>
      <c r="E545" s="158" t="s">
        <v>807</v>
      </c>
      <c r="F545" s="156" t="str">
        <f t="shared" si="8"/>
        <v>X</v>
      </c>
      <c r="G545" s="153" t="s">
        <v>1633</v>
      </c>
      <c r="H545" s="284" t="s">
        <v>1417</v>
      </c>
      <c r="I545" s="285"/>
      <c r="J545" s="285"/>
      <c r="K545" s="285"/>
      <c r="L545" s="286"/>
      <c r="M545" s="10" t="s">
        <v>197</v>
      </c>
      <c r="N545" s="11" t="s">
        <v>1337</v>
      </c>
      <c r="O545" s="11" t="s">
        <v>1337</v>
      </c>
      <c r="P545" s="159" t="s">
        <v>79</v>
      </c>
    </row>
    <row r="546" spans="1:16" ht="14.45" hidden="1" customHeight="1" x14ac:dyDescent="0.2">
      <c r="A546" s="158" t="s">
        <v>807</v>
      </c>
      <c r="B546" s="158" t="s">
        <v>2</v>
      </c>
      <c r="C546" s="158" t="s">
        <v>2</v>
      </c>
      <c r="D546" s="158" t="s">
        <v>807</v>
      </c>
      <c r="E546" s="158" t="s">
        <v>807</v>
      </c>
      <c r="F546" s="156" t="str">
        <f t="shared" si="8"/>
        <v>X</v>
      </c>
      <c r="G546" s="153" t="s">
        <v>1634</v>
      </c>
      <c r="H546" s="284" t="s">
        <v>1418</v>
      </c>
      <c r="I546" s="285"/>
      <c r="J546" s="285"/>
      <c r="K546" s="285"/>
      <c r="L546" s="286"/>
      <c r="M546" s="10" t="s">
        <v>197</v>
      </c>
      <c r="N546" s="11" t="s">
        <v>1337</v>
      </c>
      <c r="O546" s="11" t="s">
        <v>1337</v>
      </c>
      <c r="P546" s="159" t="s">
        <v>79</v>
      </c>
    </row>
    <row r="547" spans="1:16" ht="99.75" hidden="1" x14ac:dyDescent="0.2">
      <c r="A547" s="158" t="s">
        <v>807</v>
      </c>
      <c r="B547" s="158" t="s">
        <v>807</v>
      </c>
      <c r="C547" s="158" t="s">
        <v>2</v>
      </c>
      <c r="D547" s="158" t="s">
        <v>807</v>
      </c>
      <c r="E547" s="158" t="s">
        <v>807</v>
      </c>
      <c r="F547" s="156" t="str">
        <f t="shared" si="8"/>
        <v>X</v>
      </c>
      <c r="G547" s="147" t="s">
        <v>964</v>
      </c>
      <c r="H547" s="278" t="s">
        <v>1667</v>
      </c>
      <c r="I547" s="279"/>
      <c r="J547" s="279"/>
      <c r="K547" s="279"/>
      <c r="L547" s="280"/>
      <c r="M547" s="10" t="s">
        <v>1637</v>
      </c>
      <c r="N547" s="11" t="s">
        <v>1337</v>
      </c>
      <c r="O547" s="11" t="s">
        <v>1337</v>
      </c>
      <c r="P547" s="159" t="s">
        <v>79</v>
      </c>
    </row>
    <row r="548" spans="1:16" hidden="1" x14ac:dyDescent="0.2">
      <c r="A548" s="158" t="s">
        <v>807</v>
      </c>
      <c r="B548" s="158" t="s">
        <v>807</v>
      </c>
      <c r="C548" s="158" t="s">
        <v>2</v>
      </c>
      <c r="D548" s="158" t="s">
        <v>2</v>
      </c>
      <c r="E548" s="158" t="s">
        <v>2</v>
      </c>
      <c r="F548" s="156" t="str">
        <f t="shared" si="8"/>
        <v>X</v>
      </c>
      <c r="G548" s="147" t="s">
        <v>966</v>
      </c>
      <c r="H548" s="263" t="s">
        <v>1275</v>
      </c>
      <c r="I548" s="269"/>
      <c r="J548" s="269"/>
      <c r="K548" s="269"/>
      <c r="L548" s="270"/>
      <c r="M548" s="10" t="s">
        <v>197</v>
      </c>
      <c r="N548" s="11" t="s">
        <v>1337</v>
      </c>
      <c r="O548" s="11" t="s">
        <v>1337</v>
      </c>
      <c r="P548" s="159" t="s">
        <v>79</v>
      </c>
    </row>
    <row r="549" spans="1:16" ht="242.25" hidden="1" x14ac:dyDescent="0.2">
      <c r="A549" s="158" t="s">
        <v>807</v>
      </c>
      <c r="B549" s="158" t="s">
        <v>807</v>
      </c>
      <c r="C549" s="158" t="s">
        <v>2</v>
      </c>
      <c r="D549" s="158" t="s">
        <v>807</v>
      </c>
      <c r="E549" s="158" t="s">
        <v>807</v>
      </c>
      <c r="F549" s="156" t="str">
        <f t="shared" si="8"/>
        <v>X</v>
      </c>
      <c r="G549" s="150" t="s">
        <v>968</v>
      </c>
      <c r="H549" s="278" t="s">
        <v>1535</v>
      </c>
      <c r="I549" s="279"/>
      <c r="J549" s="279"/>
      <c r="K549" s="279"/>
      <c r="L549" s="280"/>
      <c r="M549" s="10" t="s">
        <v>1506</v>
      </c>
      <c r="N549" s="11" t="s">
        <v>1337</v>
      </c>
      <c r="O549" s="11" t="s">
        <v>1337</v>
      </c>
      <c r="P549" s="159" t="s">
        <v>79</v>
      </c>
    </row>
    <row r="550" spans="1:16" ht="128.25" hidden="1" x14ac:dyDescent="0.2">
      <c r="A550" s="158" t="s">
        <v>807</v>
      </c>
      <c r="B550" s="158" t="s">
        <v>807</v>
      </c>
      <c r="C550" s="158" t="s">
        <v>807</v>
      </c>
      <c r="D550" s="158" t="s">
        <v>2</v>
      </c>
      <c r="E550" s="158" t="s">
        <v>2</v>
      </c>
      <c r="F550" s="156" t="str">
        <f t="shared" si="8"/>
        <v>X</v>
      </c>
      <c r="G550" s="150" t="s">
        <v>969</v>
      </c>
      <c r="H550" s="278" t="s">
        <v>1536</v>
      </c>
      <c r="I550" s="279"/>
      <c r="J550" s="279"/>
      <c r="K550" s="279"/>
      <c r="L550" s="280"/>
      <c r="M550" s="10" t="s">
        <v>1447</v>
      </c>
      <c r="N550" s="11" t="s">
        <v>1337</v>
      </c>
      <c r="O550" s="11" t="s">
        <v>1337</v>
      </c>
      <c r="P550" s="159" t="s">
        <v>79</v>
      </c>
    </row>
    <row r="551" spans="1:16" ht="128.25" hidden="1" x14ac:dyDescent="0.2">
      <c r="A551" s="158" t="s">
        <v>807</v>
      </c>
      <c r="B551" s="158" t="s">
        <v>807</v>
      </c>
      <c r="C551" s="158" t="s">
        <v>807</v>
      </c>
      <c r="D551" s="158" t="s">
        <v>2</v>
      </c>
      <c r="E551" s="158" t="s">
        <v>2</v>
      </c>
      <c r="F551" s="156" t="str">
        <f t="shared" si="8"/>
        <v>X</v>
      </c>
      <c r="G551" s="150" t="s">
        <v>1231</v>
      </c>
      <c r="H551" s="278" t="s">
        <v>1537</v>
      </c>
      <c r="I551" s="279"/>
      <c r="J551" s="279"/>
      <c r="K551" s="279"/>
      <c r="L551" s="280"/>
      <c r="M551" s="10" t="s">
        <v>1447</v>
      </c>
      <c r="N551" s="11" t="s">
        <v>1337</v>
      </c>
      <c r="O551" s="11" t="s">
        <v>1337</v>
      </c>
      <c r="P551" s="159" t="s">
        <v>79</v>
      </c>
    </row>
    <row r="552" spans="1:16" ht="28.5" hidden="1" x14ac:dyDescent="0.2">
      <c r="A552" s="158" t="s">
        <v>807</v>
      </c>
      <c r="B552" s="158" t="s">
        <v>807</v>
      </c>
      <c r="C552" s="158" t="s">
        <v>807</v>
      </c>
      <c r="D552" s="158" t="s">
        <v>2</v>
      </c>
      <c r="E552" s="158" t="s">
        <v>2</v>
      </c>
      <c r="F552" s="156" t="str">
        <f t="shared" si="8"/>
        <v>X</v>
      </c>
      <c r="G552" s="150" t="s">
        <v>1232</v>
      </c>
      <c r="H552" s="278" t="s">
        <v>1554</v>
      </c>
      <c r="I552" s="279"/>
      <c r="J552" s="279"/>
      <c r="K552" s="279"/>
      <c r="L552" s="280"/>
      <c r="M552" s="10" t="s">
        <v>334</v>
      </c>
      <c r="N552" s="11" t="s">
        <v>1337</v>
      </c>
      <c r="O552" s="11" t="s">
        <v>1337</v>
      </c>
      <c r="P552" s="159" t="s">
        <v>79</v>
      </c>
    </row>
    <row r="553" spans="1:16" hidden="1" x14ac:dyDescent="0.2">
      <c r="A553" s="158" t="s">
        <v>807</v>
      </c>
      <c r="B553" s="158" t="s">
        <v>807</v>
      </c>
      <c r="C553" s="158" t="s">
        <v>2</v>
      </c>
      <c r="D553" s="158" t="s">
        <v>807</v>
      </c>
      <c r="E553" s="158" t="s">
        <v>807</v>
      </c>
      <c r="F553" s="156" t="str">
        <f t="shared" si="8"/>
        <v>X</v>
      </c>
      <c r="G553" s="150" t="s">
        <v>1233</v>
      </c>
      <c r="H553" s="278" t="s">
        <v>1538</v>
      </c>
      <c r="I553" s="279"/>
      <c r="J553" s="279"/>
      <c r="K553" s="279"/>
      <c r="L553" s="280"/>
      <c r="M553" s="10" t="s">
        <v>197</v>
      </c>
      <c r="N553" s="11" t="s">
        <v>1337</v>
      </c>
      <c r="O553" s="11" t="s">
        <v>1337</v>
      </c>
      <c r="P553" s="159" t="s">
        <v>79</v>
      </c>
    </row>
    <row r="554" spans="1:16" hidden="1" x14ac:dyDescent="0.2">
      <c r="A554" s="158" t="s">
        <v>807</v>
      </c>
      <c r="B554" s="158" t="s">
        <v>807</v>
      </c>
      <c r="C554" s="158" t="s">
        <v>807</v>
      </c>
      <c r="D554" s="158" t="s">
        <v>2</v>
      </c>
      <c r="E554" s="158" t="s">
        <v>2</v>
      </c>
      <c r="F554" s="156" t="str">
        <f t="shared" si="8"/>
        <v>X</v>
      </c>
      <c r="G554" s="147" t="s">
        <v>967</v>
      </c>
      <c r="H554" s="263" t="s">
        <v>1499</v>
      </c>
      <c r="I554" s="269"/>
      <c r="J554" s="269"/>
      <c r="K554" s="269"/>
      <c r="L554" s="270"/>
      <c r="M554" s="10" t="s">
        <v>197</v>
      </c>
      <c r="N554" s="11" t="s">
        <v>1337</v>
      </c>
      <c r="O554" s="11" t="s">
        <v>1337</v>
      </c>
      <c r="P554" s="159" t="s">
        <v>79</v>
      </c>
    </row>
    <row r="555" spans="1:16" hidden="1" x14ac:dyDescent="0.2">
      <c r="A555" s="158" t="s">
        <v>807</v>
      </c>
      <c r="B555" s="158" t="s">
        <v>807</v>
      </c>
      <c r="C555" s="158" t="s">
        <v>807</v>
      </c>
      <c r="D555" s="158" t="s">
        <v>2</v>
      </c>
      <c r="E555" s="158" t="s">
        <v>2</v>
      </c>
      <c r="F555" s="156" t="str">
        <f t="shared" si="8"/>
        <v>X</v>
      </c>
      <c r="G555" s="150" t="s">
        <v>1655</v>
      </c>
      <c r="H555" s="278" t="s">
        <v>1448</v>
      </c>
      <c r="I555" s="279"/>
      <c r="J555" s="279"/>
      <c r="K555" s="279"/>
      <c r="L555" s="280"/>
      <c r="M555" s="10" t="s">
        <v>197</v>
      </c>
      <c r="N555" s="11" t="s">
        <v>1337</v>
      </c>
      <c r="O555" s="11" t="s">
        <v>1337</v>
      </c>
      <c r="P555" s="159" t="s">
        <v>79</v>
      </c>
    </row>
    <row r="556" spans="1:16" ht="28.5" hidden="1" x14ac:dyDescent="0.2">
      <c r="A556" s="158" t="s">
        <v>807</v>
      </c>
      <c r="B556" s="158" t="s">
        <v>807</v>
      </c>
      <c r="C556" s="158" t="s">
        <v>807</v>
      </c>
      <c r="D556" s="158" t="s">
        <v>2</v>
      </c>
      <c r="E556" s="158" t="s">
        <v>2</v>
      </c>
      <c r="F556" s="156" t="str">
        <f t="shared" si="8"/>
        <v>X</v>
      </c>
      <c r="G556" s="150" t="s">
        <v>1656</v>
      </c>
      <c r="H556" s="278" t="s">
        <v>1500</v>
      </c>
      <c r="I556" s="279"/>
      <c r="J556" s="279"/>
      <c r="K556" s="279"/>
      <c r="L556" s="280"/>
      <c r="M556" s="10" t="s">
        <v>334</v>
      </c>
      <c r="N556" s="11" t="s">
        <v>1337</v>
      </c>
      <c r="O556" s="11" t="s">
        <v>1337</v>
      </c>
      <c r="P556" s="159" t="s">
        <v>79</v>
      </c>
    </row>
    <row r="557" spans="1:16" hidden="1" x14ac:dyDescent="0.2">
      <c r="A557" s="158" t="s">
        <v>807</v>
      </c>
      <c r="B557" s="158" t="s">
        <v>807</v>
      </c>
      <c r="C557" s="158" t="s">
        <v>807</v>
      </c>
      <c r="D557" s="158" t="s">
        <v>2</v>
      </c>
      <c r="E557" s="158" t="s">
        <v>2</v>
      </c>
      <c r="F557" s="156" t="str">
        <f t="shared" si="8"/>
        <v>X</v>
      </c>
      <c r="G557" s="150" t="s">
        <v>1657</v>
      </c>
      <c r="H557" s="281" t="s">
        <v>1505</v>
      </c>
      <c r="I557" s="282"/>
      <c r="J557" s="282"/>
      <c r="K557" s="282"/>
      <c r="L557" s="283"/>
      <c r="M557" s="10" t="s">
        <v>197</v>
      </c>
      <c r="N557" s="11" t="s">
        <v>1337</v>
      </c>
      <c r="O557" s="11" t="s">
        <v>1337</v>
      </c>
      <c r="P557" s="159" t="s">
        <v>79</v>
      </c>
    </row>
    <row r="558" spans="1:16" ht="28.5" hidden="1" x14ac:dyDescent="0.2">
      <c r="A558" s="158" t="s">
        <v>807</v>
      </c>
      <c r="B558" s="158" t="s">
        <v>807</v>
      </c>
      <c r="C558" s="158" t="s">
        <v>807</v>
      </c>
      <c r="D558" s="158" t="s">
        <v>2</v>
      </c>
      <c r="E558" s="158" t="s">
        <v>2</v>
      </c>
      <c r="F558" s="156" t="str">
        <f t="shared" si="8"/>
        <v>X</v>
      </c>
      <c r="G558" s="150" t="s">
        <v>1658</v>
      </c>
      <c r="H558" s="278" t="s">
        <v>1555</v>
      </c>
      <c r="I558" s="279"/>
      <c r="J558" s="279"/>
      <c r="K558" s="279"/>
      <c r="L558" s="280"/>
      <c r="M558" s="10" t="s">
        <v>334</v>
      </c>
      <c r="N558" s="11" t="s">
        <v>1337</v>
      </c>
      <c r="O558" s="11" t="s">
        <v>1337</v>
      </c>
      <c r="P558" s="159" t="s">
        <v>79</v>
      </c>
    </row>
    <row r="559" spans="1:16" hidden="1" x14ac:dyDescent="0.2">
      <c r="A559" s="158" t="s">
        <v>807</v>
      </c>
      <c r="B559" s="158" t="s">
        <v>807</v>
      </c>
      <c r="C559" s="158" t="s">
        <v>807</v>
      </c>
      <c r="D559" s="158" t="s">
        <v>2</v>
      </c>
      <c r="E559" s="158" t="s">
        <v>2</v>
      </c>
      <c r="F559" s="156" t="str">
        <f t="shared" si="8"/>
        <v>X</v>
      </c>
      <c r="G559" s="150" t="s">
        <v>1659</v>
      </c>
      <c r="H559" s="278" t="s">
        <v>973</v>
      </c>
      <c r="I559" s="279"/>
      <c r="J559" s="279"/>
      <c r="K559" s="279"/>
      <c r="L559" s="280"/>
      <c r="M559" s="10" t="s">
        <v>197</v>
      </c>
      <c r="N559" s="11" t="s">
        <v>1337</v>
      </c>
      <c r="O559" s="11" t="s">
        <v>1337</v>
      </c>
      <c r="P559" s="159" t="s">
        <v>79</v>
      </c>
    </row>
    <row r="560" spans="1:16" ht="28.5" hidden="1" x14ac:dyDescent="0.2">
      <c r="A560" s="158" t="s">
        <v>807</v>
      </c>
      <c r="B560" s="158" t="s">
        <v>807</v>
      </c>
      <c r="C560" s="158" t="s">
        <v>807</v>
      </c>
      <c r="D560" s="158" t="s">
        <v>807</v>
      </c>
      <c r="E560" s="158" t="s">
        <v>2</v>
      </c>
      <c r="F560" s="156" t="str">
        <f t="shared" si="8"/>
        <v>X</v>
      </c>
      <c r="G560" s="150" t="s">
        <v>1660</v>
      </c>
      <c r="H560" s="278" t="s">
        <v>1556</v>
      </c>
      <c r="I560" s="279"/>
      <c r="J560" s="279"/>
      <c r="K560" s="279"/>
      <c r="L560" s="280"/>
      <c r="M560" s="10" t="s">
        <v>334</v>
      </c>
      <c r="N560" s="11" t="s">
        <v>1337</v>
      </c>
      <c r="O560" s="11" t="s">
        <v>1337</v>
      </c>
      <c r="P560" s="159" t="s">
        <v>79</v>
      </c>
    </row>
    <row r="561" spans="1:16" hidden="1" x14ac:dyDescent="0.2">
      <c r="A561" s="158" t="s">
        <v>807</v>
      </c>
      <c r="B561" s="158" t="s">
        <v>2</v>
      </c>
      <c r="C561" s="158" t="s">
        <v>2</v>
      </c>
      <c r="D561" s="158" t="s">
        <v>807</v>
      </c>
      <c r="E561" s="158" t="s">
        <v>807</v>
      </c>
      <c r="F561" s="156" t="str">
        <f t="shared" si="8"/>
        <v>X</v>
      </c>
      <c r="G561" s="147" t="s">
        <v>1212</v>
      </c>
      <c r="H561" s="263" t="s">
        <v>1419</v>
      </c>
      <c r="I561" s="269"/>
      <c r="J561" s="269"/>
      <c r="K561" s="269"/>
      <c r="L561" s="270"/>
      <c r="M561" s="10" t="s">
        <v>197</v>
      </c>
      <c r="N561" s="11" t="s">
        <v>1337</v>
      </c>
      <c r="O561" s="11" t="s">
        <v>1337</v>
      </c>
      <c r="P561" s="159" t="s">
        <v>79</v>
      </c>
    </row>
    <row r="562" spans="1:16" hidden="1" x14ac:dyDescent="0.2">
      <c r="A562" s="158" t="s">
        <v>807</v>
      </c>
      <c r="B562" s="158" t="s">
        <v>2</v>
      </c>
      <c r="C562" s="158" t="s">
        <v>2</v>
      </c>
      <c r="D562" s="158" t="s">
        <v>807</v>
      </c>
      <c r="E562" s="158" t="s">
        <v>807</v>
      </c>
      <c r="F562" s="156" t="str">
        <f t="shared" si="8"/>
        <v>X</v>
      </c>
      <c r="G562" s="147" t="s">
        <v>1235</v>
      </c>
      <c r="H562" s="263" t="s">
        <v>1501</v>
      </c>
      <c r="I562" s="269"/>
      <c r="J562" s="269"/>
      <c r="K562" s="269"/>
      <c r="L562" s="270"/>
      <c r="M562" s="10" t="s">
        <v>197</v>
      </c>
      <c r="N562" s="11" t="s">
        <v>1337</v>
      </c>
      <c r="O562" s="11" t="s">
        <v>1337</v>
      </c>
      <c r="P562" s="159" t="s">
        <v>79</v>
      </c>
    </row>
    <row r="563" spans="1:16" hidden="1" x14ac:dyDescent="0.2">
      <c r="A563" s="158" t="s">
        <v>807</v>
      </c>
      <c r="B563" s="158" t="s">
        <v>2</v>
      </c>
      <c r="C563" s="158" t="s">
        <v>2</v>
      </c>
      <c r="D563" s="158" t="s">
        <v>807</v>
      </c>
      <c r="E563" s="158" t="s">
        <v>807</v>
      </c>
      <c r="F563" s="156" t="str">
        <f t="shared" si="8"/>
        <v>X</v>
      </c>
      <c r="G563" s="147" t="s">
        <v>1661</v>
      </c>
      <c r="H563" s="263" t="s">
        <v>1420</v>
      </c>
      <c r="I563" s="269"/>
      <c r="J563" s="269"/>
      <c r="K563" s="269"/>
      <c r="L563" s="270"/>
      <c r="M563" s="10" t="s">
        <v>197</v>
      </c>
      <c r="N563" s="11" t="s">
        <v>1337</v>
      </c>
      <c r="O563" s="11" t="s">
        <v>1337</v>
      </c>
      <c r="P563" s="159" t="s">
        <v>79</v>
      </c>
    </row>
    <row r="564" spans="1:16" ht="28.5" hidden="1" x14ac:dyDescent="0.2">
      <c r="A564" s="158" t="s">
        <v>807</v>
      </c>
      <c r="B564" s="158" t="s">
        <v>807</v>
      </c>
      <c r="C564" s="158" t="s">
        <v>2</v>
      </c>
      <c r="D564" s="158" t="s">
        <v>807</v>
      </c>
      <c r="E564" s="158" t="s">
        <v>807</v>
      </c>
      <c r="F564" s="156" t="str">
        <f t="shared" si="8"/>
        <v>X</v>
      </c>
      <c r="G564" s="150" t="s">
        <v>1662</v>
      </c>
      <c r="H564" s="278" t="s">
        <v>1502</v>
      </c>
      <c r="I564" s="279"/>
      <c r="J564" s="279"/>
      <c r="K564" s="279"/>
      <c r="L564" s="280"/>
      <c r="M564" s="10" t="s">
        <v>334</v>
      </c>
      <c r="N564" s="11" t="s">
        <v>1337</v>
      </c>
      <c r="O564" s="11" t="s">
        <v>1337</v>
      </c>
      <c r="P564" s="159" t="s">
        <v>79</v>
      </c>
    </row>
    <row r="565" spans="1:16" ht="28.7" hidden="1" customHeight="1" x14ac:dyDescent="0.2">
      <c r="A565" s="158" t="s">
        <v>807</v>
      </c>
      <c r="B565" s="158" t="s">
        <v>2</v>
      </c>
      <c r="C565" s="158" t="s">
        <v>807</v>
      </c>
      <c r="D565" s="158" t="s">
        <v>807</v>
      </c>
      <c r="E565" s="158" t="s">
        <v>807</v>
      </c>
      <c r="F565" s="156" t="str">
        <f t="shared" si="8"/>
        <v>X</v>
      </c>
      <c r="G565" s="150" t="s">
        <v>1663</v>
      </c>
      <c r="H565" s="278" t="s">
        <v>1503</v>
      </c>
      <c r="I565" s="279"/>
      <c r="J565" s="279"/>
      <c r="K565" s="279"/>
      <c r="L565" s="280"/>
      <c r="M565" s="10" t="s">
        <v>334</v>
      </c>
      <c r="N565" s="11" t="s">
        <v>1337</v>
      </c>
      <c r="O565" s="11" t="s">
        <v>1337</v>
      </c>
      <c r="P565" s="159" t="s">
        <v>79</v>
      </c>
    </row>
    <row r="566" spans="1:16" ht="23.25" hidden="1" x14ac:dyDescent="0.2">
      <c r="A566" s="158" t="s">
        <v>2</v>
      </c>
      <c r="B566" s="158" t="s">
        <v>2</v>
      </c>
      <c r="C566" s="158" t="s">
        <v>2</v>
      </c>
      <c r="D566" s="158" t="s">
        <v>2</v>
      </c>
      <c r="E566" s="158" t="s">
        <v>2</v>
      </c>
      <c r="F566" s="160" t="str">
        <f t="shared" si="8"/>
        <v>X</v>
      </c>
      <c r="G566" s="148" t="s">
        <v>733</v>
      </c>
      <c r="H566" s="217" t="s">
        <v>350</v>
      </c>
      <c r="I566" s="218"/>
      <c r="J566" s="218"/>
      <c r="K566" s="218"/>
      <c r="L566" s="219"/>
      <c r="M566" s="9"/>
      <c r="N566" s="9"/>
      <c r="O566" s="9"/>
      <c r="P566" s="161" t="s">
        <v>292</v>
      </c>
    </row>
    <row r="567" spans="1:16" hidden="1" x14ac:dyDescent="0.2">
      <c r="A567" s="158" t="s">
        <v>2</v>
      </c>
      <c r="B567" s="158" t="s">
        <v>2</v>
      </c>
      <c r="C567" s="158" t="s">
        <v>2</v>
      </c>
      <c r="D567" s="158" t="s">
        <v>2</v>
      </c>
      <c r="E567" s="158" t="s">
        <v>2</v>
      </c>
      <c r="F567" s="156" t="str">
        <f t="shared" si="8"/>
        <v>X</v>
      </c>
      <c r="G567" s="147" t="s">
        <v>252</v>
      </c>
      <c r="H567" s="257" t="s">
        <v>351</v>
      </c>
      <c r="I567" s="258"/>
      <c r="J567" s="258"/>
      <c r="K567" s="258"/>
      <c r="L567" s="259"/>
      <c r="M567" s="10" t="s">
        <v>197</v>
      </c>
      <c r="N567" s="11" t="s">
        <v>253</v>
      </c>
      <c r="O567" s="11" t="s">
        <v>253</v>
      </c>
      <c r="P567" s="159" t="s">
        <v>292</v>
      </c>
    </row>
    <row r="568" spans="1:16" ht="28.7" hidden="1" customHeight="1" x14ac:dyDescent="0.2">
      <c r="A568" s="158" t="s">
        <v>2</v>
      </c>
      <c r="B568" s="158" t="s">
        <v>2</v>
      </c>
      <c r="C568" s="158" t="s">
        <v>2</v>
      </c>
      <c r="D568" s="158" t="s">
        <v>2</v>
      </c>
      <c r="E568" s="158" t="s">
        <v>2</v>
      </c>
      <c r="F568" s="156" t="str">
        <f t="shared" si="8"/>
        <v>X</v>
      </c>
      <c r="G568" s="150" t="s">
        <v>254</v>
      </c>
      <c r="H568" s="254" t="s">
        <v>977</v>
      </c>
      <c r="I568" s="255"/>
      <c r="J568" s="255"/>
      <c r="K568" s="255"/>
      <c r="L568" s="256"/>
      <c r="M568" s="10" t="s">
        <v>334</v>
      </c>
      <c r="N568" s="11" t="s">
        <v>253</v>
      </c>
      <c r="O568" s="11" t="s">
        <v>253</v>
      </c>
      <c r="P568" s="159" t="s">
        <v>292</v>
      </c>
    </row>
    <row r="569" spans="1:16" hidden="1" x14ac:dyDescent="0.2">
      <c r="A569" s="158" t="s">
        <v>2</v>
      </c>
      <c r="B569" s="158" t="s">
        <v>2</v>
      </c>
      <c r="C569" s="158" t="s">
        <v>2</v>
      </c>
      <c r="D569" s="158" t="s">
        <v>2</v>
      </c>
      <c r="E569" s="158" t="s">
        <v>2</v>
      </c>
      <c r="F569" s="156" t="str">
        <f t="shared" si="8"/>
        <v>X</v>
      </c>
      <c r="G569" s="150" t="s">
        <v>256</v>
      </c>
      <c r="H569" s="254" t="s">
        <v>978</v>
      </c>
      <c r="I569" s="255"/>
      <c r="J569" s="255"/>
      <c r="K569" s="255"/>
      <c r="L569" s="256"/>
      <c r="M569" s="10" t="s">
        <v>86</v>
      </c>
      <c r="N569" s="11" t="s">
        <v>258</v>
      </c>
      <c r="O569" s="11" t="s">
        <v>259</v>
      </c>
      <c r="P569" s="159" t="s">
        <v>292</v>
      </c>
    </row>
    <row r="570" spans="1:16" hidden="1" x14ac:dyDescent="0.2">
      <c r="A570" s="158" t="s">
        <v>2</v>
      </c>
      <c r="B570" s="158" t="s">
        <v>2</v>
      </c>
      <c r="C570" s="158" t="s">
        <v>2</v>
      </c>
      <c r="D570" s="158" t="s">
        <v>2</v>
      </c>
      <c r="E570" s="158" t="s">
        <v>2</v>
      </c>
      <c r="F570" s="156" t="str">
        <f t="shared" si="8"/>
        <v>X</v>
      </c>
      <c r="G570" s="150" t="s">
        <v>260</v>
      </c>
      <c r="H570" s="254" t="s">
        <v>979</v>
      </c>
      <c r="I570" s="255"/>
      <c r="J570" s="255"/>
      <c r="K570" s="255"/>
      <c r="L570" s="256"/>
      <c r="M570" s="10" t="s">
        <v>197</v>
      </c>
      <c r="N570" s="11" t="s">
        <v>262</v>
      </c>
      <c r="O570" s="11" t="s">
        <v>262</v>
      </c>
      <c r="P570" s="159" t="s">
        <v>292</v>
      </c>
    </row>
    <row r="571" spans="1:16" hidden="1" x14ac:dyDescent="0.2">
      <c r="A571" s="158" t="s">
        <v>2</v>
      </c>
      <c r="B571" s="158" t="s">
        <v>2</v>
      </c>
      <c r="C571" s="158" t="s">
        <v>2</v>
      </c>
      <c r="D571" s="158" t="s">
        <v>2</v>
      </c>
      <c r="E571" s="158" t="s">
        <v>2</v>
      </c>
      <c r="F571" s="156" t="str">
        <f t="shared" si="8"/>
        <v>X</v>
      </c>
      <c r="G571" s="150" t="s">
        <v>263</v>
      </c>
      <c r="H571" s="254" t="s">
        <v>980</v>
      </c>
      <c r="I571" s="255"/>
      <c r="J571" s="255"/>
      <c r="K571" s="255"/>
      <c r="L571" s="256"/>
      <c r="M571" s="10" t="s">
        <v>197</v>
      </c>
      <c r="N571" s="11" t="s">
        <v>253</v>
      </c>
      <c r="O571" s="11" t="s">
        <v>253</v>
      </c>
      <c r="P571" s="159" t="s">
        <v>292</v>
      </c>
    </row>
    <row r="572" spans="1:16" ht="87.75" hidden="1" x14ac:dyDescent="0.2">
      <c r="A572" s="158" t="s">
        <v>2</v>
      </c>
      <c r="B572" s="158" t="s">
        <v>2</v>
      </c>
      <c r="C572" s="158" t="s">
        <v>2</v>
      </c>
      <c r="D572" s="158" t="s">
        <v>2</v>
      </c>
      <c r="E572" s="158" t="s">
        <v>2</v>
      </c>
      <c r="F572" s="156" t="str">
        <f t="shared" si="8"/>
        <v>X</v>
      </c>
      <c r="G572" s="147" t="s">
        <v>265</v>
      </c>
      <c r="H572" s="257" t="s">
        <v>352</v>
      </c>
      <c r="I572" s="258"/>
      <c r="J572" s="258"/>
      <c r="K572" s="258"/>
      <c r="L572" s="259"/>
      <c r="M572" s="10" t="s">
        <v>86</v>
      </c>
      <c r="N572" s="11" t="s">
        <v>266</v>
      </c>
      <c r="O572" s="11" t="s">
        <v>267</v>
      </c>
      <c r="P572" s="159" t="s">
        <v>292</v>
      </c>
    </row>
    <row r="573" spans="1:16" hidden="1" x14ac:dyDescent="0.2">
      <c r="A573" s="158" t="s">
        <v>2</v>
      </c>
      <c r="B573" s="158" t="s">
        <v>2</v>
      </c>
      <c r="C573" s="158" t="s">
        <v>2</v>
      </c>
      <c r="D573" s="158" t="s">
        <v>2</v>
      </c>
      <c r="E573" s="158" t="s">
        <v>2</v>
      </c>
      <c r="F573" s="156" t="str">
        <f t="shared" si="8"/>
        <v>X</v>
      </c>
      <c r="G573" s="147" t="s">
        <v>268</v>
      </c>
      <c r="H573" s="257" t="s">
        <v>981</v>
      </c>
      <c r="I573" s="258"/>
      <c r="J573" s="258"/>
      <c r="K573" s="258"/>
      <c r="L573" s="259"/>
      <c r="M573" s="10" t="s">
        <v>91</v>
      </c>
      <c r="N573" s="11"/>
      <c r="O573" s="11"/>
      <c r="P573" s="159" t="s">
        <v>292</v>
      </c>
    </row>
    <row r="574" spans="1:16" ht="23.25" hidden="1" x14ac:dyDescent="0.2">
      <c r="A574" s="158" t="s">
        <v>2</v>
      </c>
      <c r="B574" s="158" t="s">
        <v>2</v>
      </c>
      <c r="C574" s="158" t="s">
        <v>2</v>
      </c>
      <c r="D574" s="158" t="s">
        <v>2</v>
      </c>
      <c r="E574" s="158" t="s">
        <v>2</v>
      </c>
      <c r="F574" s="160" t="str">
        <f t="shared" si="8"/>
        <v>X</v>
      </c>
      <c r="G574" s="148" t="s">
        <v>734</v>
      </c>
      <c r="H574" s="217" t="s">
        <v>269</v>
      </c>
      <c r="I574" s="218"/>
      <c r="J574" s="218"/>
      <c r="K574" s="218"/>
      <c r="L574" s="219"/>
      <c r="M574" s="9"/>
      <c r="N574" s="9"/>
      <c r="O574" s="9"/>
      <c r="P574" s="161" t="s">
        <v>279</v>
      </c>
    </row>
    <row r="575" spans="1:16" hidden="1" x14ac:dyDescent="0.2">
      <c r="A575" s="158" t="s">
        <v>2</v>
      </c>
      <c r="B575" s="158" t="s">
        <v>2</v>
      </c>
      <c r="C575" s="158" t="s">
        <v>72</v>
      </c>
      <c r="D575" s="158" t="s">
        <v>2</v>
      </c>
      <c r="E575" s="158" t="s">
        <v>2</v>
      </c>
      <c r="F575" s="156" t="str">
        <f t="shared" si="8"/>
        <v>X</v>
      </c>
      <c r="G575" s="147" t="s">
        <v>354</v>
      </c>
      <c r="H575" s="263" t="s">
        <v>355</v>
      </c>
      <c r="I575" s="264"/>
      <c r="J575" s="264"/>
      <c r="K575" s="264"/>
      <c r="L575" s="265"/>
      <c r="M575" s="10"/>
      <c r="N575" s="11"/>
      <c r="O575" s="11"/>
      <c r="P575" s="159" t="s">
        <v>279</v>
      </c>
    </row>
    <row r="576" spans="1:16" hidden="1" x14ac:dyDescent="0.2">
      <c r="A576" s="158" t="s">
        <v>2</v>
      </c>
      <c r="B576" s="158" t="s">
        <v>2</v>
      </c>
      <c r="C576" s="158" t="s">
        <v>72</v>
      </c>
      <c r="D576" s="158" t="s">
        <v>2</v>
      </c>
      <c r="E576" s="158" t="s">
        <v>2</v>
      </c>
      <c r="F576" s="156" t="str">
        <f t="shared" si="8"/>
        <v>X</v>
      </c>
      <c r="G576" s="147" t="s">
        <v>359</v>
      </c>
      <c r="H576" s="263" t="s">
        <v>356</v>
      </c>
      <c r="I576" s="264"/>
      <c r="J576" s="264"/>
      <c r="K576" s="264"/>
      <c r="L576" s="265"/>
      <c r="M576" s="10"/>
      <c r="N576" s="11"/>
      <c r="O576" s="11"/>
      <c r="P576" s="159" t="s">
        <v>279</v>
      </c>
    </row>
    <row r="577" spans="1:16" hidden="1" x14ac:dyDescent="0.2">
      <c r="A577" s="158" t="s">
        <v>2</v>
      </c>
      <c r="B577" s="158" t="s">
        <v>2</v>
      </c>
      <c r="C577" s="158" t="s">
        <v>72</v>
      </c>
      <c r="D577" s="158" t="s">
        <v>2</v>
      </c>
      <c r="E577" s="158" t="s">
        <v>2</v>
      </c>
      <c r="F577" s="156" t="str">
        <f t="shared" si="8"/>
        <v>X</v>
      </c>
      <c r="G577" s="147" t="s">
        <v>360</v>
      </c>
      <c r="H577" s="263" t="s">
        <v>357</v>
      </c>
      <c r="I577" s="264"/>
      <c r="J577" s="264"/>
      <c r="K577" s="264"/>
      <c r="L577" s="265"/>
      <c r="M577" s="10"/>
      <c r="N577" s="11"/>
      <c r="O577" s="11"/>
      <c r="P577" s="159" t="s">
        <v>279</v>
      </c>
    </row>
    <row r="578" spans="1:16" ht="57" hidden="1" x14ac:dyDescent="0.2">
      <c r="A578" s="158" t="s">
        <v>2</v>
      </c>
      <c r="B578" s="158" t="s">
        <v>2</v>
      </c>
      <c r="C578" s="158" t="s">
        <v>72</v>
      </c>
      <c r="D578" s="158" t="s">
        <v>2</v>
      </c>
      <c r="E578" s="158" t="s">
        <v>2</v>
      </c>
      <c r="F578" s="156" t="str">
        <f t="shared" si="8"/>
        <v>X</v>
      </c>
      <c r="G578" s="150" t="s">
        <v>361</v>
      </c>
      <c r="H578" s="266" t="s">
        <v>358</v>
      </c>
      <c r="I578" s="267"/>
      <c r="J578" s="267"/>
      <c r="K578" s="267"/>
      <c r="L578" s="268"/>
      <c r="M578" s="10" t="s">
        <v>324</v>
      </c>
      <c r="N578" s="11"/>
      <c r="O578" s="11"/>
      <c r="P578" s="159" t="s">
        <v>279</v>
      </c>
    </row>
    <row r="579" spans="1:16" ht="42.75" hidden="1" x14ac:dyDescent="0.2">
      <c r="A579" s="158" t="s">
        <v>2</v>
      </c>
      <c r="B579" s="158" t="s">
        <v>2</v>
      </c>
      <c r="C579" s="158" t="s">
        <v>72</v>
      </c>
      <c r="D579" s="158" t="s">
        <v>2</v>
      </c>
      <c r="E579" s="158" t="s">
        <v>2</v>
      </c>
      <c r="F579" s="156" t="str">
        <f t="shared" si="8"/>
        <v>X</v>
      </c>
      <c r="G579" s="150" t="s">
        <v>363</v>
      </c>
      <c r="H579" s="266" t="s">
        <v>362</v>
      </c>
      <c r="I579" s="267"/>
      <c r="J579" s="267"/>
      <c r="K579" s="267"/>
      <c r="L579" s="268"/>
      <c r="M579" s="10" t="s">
        <v>325</v>
      </c>
      <c r="N579" s="11"/>
      <c r="O579" s="11"/>
      <c r="P579" s="159" t="s">
        <v>279</v>
      </c>
    </row>
    <row r="580" spans="1:16" hidden="1" x14ac:dyDescent="0.2">
      <c r="A580" s="158" t="s">
        <v>2</v>
      </c>
      <c r="B580" s="158" t="s">
        <v>2</v>
      </c>
      <c r="C580" s="158" t="s">
        <v>72</v>
      </c>
      <c r="D580" s="158" t="s">
        <v>2</v>
      </c>
      <c r="E580" s="158" t="s">
        <v>2</v>
      </c>
      <c r="F580" s="156" t="str">
        <f t="shared" si="8"/>
        <v>X</v>
      </c>
      <c r="G580" s="150" t="s">
        <v>365</v>
      </c>
      <c r="H580" s="266" t="s">
        <v>364</v>
      </c>
      <c r="I580" s="267"/>
      <c r="J580" s="267"/>
      <c r="K580" s="267"/>
      <c r="L580" s="268"/>
      <c r="M580" s="10"/>
      <c r="N580" s="11"/>
      <c r="O580" s="11"/>
      <c r="P580" s="159" t="s">
        <v>279</v>
      </c>
    </row>
    <row r="581" spans="1:16" hidden="1" x14ac:dyDescent="0.2">
      <c r="A581" s="158" t="s">
        <v>72</v>
      </c>
      <c r="B581" s="158" t="s">
        <v>72</v>
      </c>
      <c r="C581" s="158" t="s">
        <v>2</v>
      </c>
      <c r="D581" s="158" t="s">
        <v>72</v>
      </c>
      <c r="E581" s="158" t="s">
        <v>72</v>
      </c>
      <c r="F581" s="156" t="str">
        <f t="shared" ref="F581:F644" si="9">IF(AND(Ver=P581,OR(AND(VIR,OR(AND(M,A581="M"),AND(O,A581="O"),AND(N,A581="N"),AND(I,A581="I"))),AND(MMS,OR(AND(M,B581="M"),AND(O,B581="O"),AND(N,B581="N"),AND(I,B581="I"))),AND(TMR,OR(AND(M,C581="M"),AND(O,C581="O"),AND(N,C581="N"),AND(I,C581="I"))),AND(THZ,OR(AND(M,D581="M"),AND(O,D581="O"),AND(N,D581="N"),AND(I,D581="I"))),AND(THZR,OR(AND(M,E581="M"),AND(O,E581="O"),AND(N,E581="N"),AND(I,E581="I"))))),"√","X")</f>
        <v>X</v>
      </c>
      <c r="G581" s="147" t="s">
        <v>354</v>
      </c>
      <c r="H581" s="263" t="s">
        <v>804</v>
      </c>
      <c r="I581" s="269"/>
      <c r="J581" s="269"/>
      <c r="K581" s="269"/>
      <c r="L581" s="270"/>
      <c r="M581" s="10"/>
      <c r="N581" s="11"/>
      <c r="O581" s="11"/>
      <c r="P581" s="159" t="s">
        <v>279</v>
      </c>
    </row>
    <row r="582" spans="1:16" ht="23.25" x14ac:dyDescent="0.2">
      <c r="A582" s="158" t="s">
        <v>2</v>
      </c>
      <c r="B582" s="158" t="s">
        <v>2</v>
      </c>
      <c r="C582" s="158" t="s">
        <v>2</v>
      </c>
      <c r="D582" s="158" t="s">
        <v>2</v>
      </c>
      <c r="E582" s="158" t="s">
        <v>2</v>
      </c>
      <c r="F582" s="160" t="str">
        <f t="shared" si="9"/>
        <v>√</v>
      </c>
      <c r="G582" s="148" t="s">
        <v>732</v>
      </c>
      <c r="H582" s="217" t="s">
        <v>169</v>
      </c>
      <c r="I582" s="218"/>
      <c r="J582" s="218"/>
      <c r="K582" s="218"/>
      <c r="L582" s="219"/>
      <c r="M582" s="9"/>
      <c r="N582" s="13"/>
      <c r="O582" s="13"/>
      <c r="P582" s="161" t="s">
        <v>84</v>
      </c>
    </row>
    <row r="583" spans="1:16" ht="28.5" x14ac:dyDescent="0.2">
      <c r="A583" s="158" t="s">
        <v>2</v>
      </c>
      <c r="B583" s="158" t="s">
        <v>2</v>
      </c>
      <c r="C583" s="158" t="s">
        <v>2</v>
      </c>
      <c r="D583" s="158" t="s">
        <v>2</v>
      </c>
      <c r="E583" s="158" t="s">
        <v>2</v>
      </c>
      <c r="F583" s="156" t="str">
        <f t="shared" si="9"/>
        <v>√</v>
      </c>
      <c r="G583" s="147" t="s">
        <v>170</v>
      </c>
      <c r="H583" s="301" t="s">
        <v>1436</v>
      </c>
      <c r="I583" s="302"/>
      <c r="J583" s="302"/>
      <c r="K583" s="302"/>
      <c r="L583" s="303"/>
      <c r="M583" s="10" t="s">
        <v>329</v>
      </c>
      <c r="N583" s="11" t="s">
        <v>171</v>
      </c>
      <c r="O583" s="11" t="s">
        <v>172</v>
      </c>
      <c r="P583" s="159" t="s">
        <v>84</v>
      </c>
    </row>
    <row r="584" spans="1:16" ht="142.5" x14ac:dyDescent="0.2">
      <c r="A584" s="158" t="s">
        <v>2</v>
      </c>
      <c r="B584" s="158" t="s">
        <v>2</v>
      </c>
      <c r="C584" s="158" t="s">
        <v>2</v>
      </c>
      <c r="D584" s="158" t="s">
        <v>2</v>
      </c>
      <c r="E584" s="158" t="s">
        <v>2</v>
      </c>
      <c r="F584" s="156" t="str">
        <f t="shared" si="9"/>
        <v>√</v>
      </c>
      <c r="G584" s="147" t="s">
        <v>173</v>
      </c>
      <c r="H584" s="257" t="s">
        <v>1726</v>
      </c>
      <c r="I584" s="258"/>
      <c r="J584" s="258"/>
      <c r="K584" s="258"/>
      <c r="L584" s="259"/>
      <c r="M584" s="10" t="s">
        <v>86</v>
      </c>
      <c r="N584" s="11" t="s">
        <v>203</v>
      </c>
      <c r="O584" s="11" t="s">
        <v>204</v>
      </c>
      <c r="P584" s="159" t="s">
        <v>84</v>
      </c>
    </row>
    <row r="585" spans="1:16" ht="142.5" x14ac:dyDescent="0.2">
      <c r="A585" s="158" t="s">
        <v>2</v>
      </c>
      <c r="B585" s="158" t="s">
        <v>2</v>
      </c>
      <c r="C585" s="158" t="s">
        <v>2</v>
      </c>
      <c r="D585" s="158" t="s">
        <v>2</v>
      </c>
      <c r="E585" s="158" t="s">
        <v>2</v>
      </c>
      <c r="F585" s="156" t="str">
        <f t="shared" si="9"/>
        <v>√</v>
      </c>
      <c r="G585" s="147" t="s">
        <v>175</v>
      </c>
      <c r="H585" s="257" t="s">
        <v>1523</v>
      </c>
      <c r="I585" s="258"/>
      <c r="J585" s="258"/>
      <c r="K585" s="258"/>
      <c r="L585" s="259"/>
      <c r="M585" s="10" t="s">
        <v>335</v>
      </c>
      <c r="N585" s="11" t="s">
        <v>1337</v>
      </c>
      <c r="O585" s="11" t="s">
        <v>1337</v>
      </c>
      <c r="P585" s="159" t="s">
        <v>84</v>
      </c>
    </row>
    <row r="586" spans="1:16" ht="28.5" x14ac:dyDescent="0.2">
      <c r="A586" s="158" t="s">
        <v>2</v>
      </c>
      <c r="B586" s="158" t="s">
        <v>2</v>
      </c>
      <c r="C586" s="158" t="s">
        <v>2</v>
      </c>
      <c r="D586" s="158" t="s">
        <v>2</v>
      </c>
      <c r="E586" s="158" t="s">
        <v>2</v>
      </c>
      <c r="F586" s="156" t="str">
        <f t="shared" si="9"/>
        <v>√</v>
      </c>
      <c r="G586" s="147" t="s">
        <v>178</v>
      </c>
      <c r="H586" s="257" t="s">
        <v>348</v>
      </c>
      <c r="I586" s="258"/>
      <c r="J586" s="258"/>
      <c r="K586" s="258"/>
      <c r="L586" s="259"/>
      <c r="M586" s="10" t="s">
        <v>334</v>
      </c>
      <c r="N586" s="11" t="s">
        <v>1337</v>
      </c>
      <c r="O586" s="11" t="s">
        <v>1337</v>
      </c>
      <c r="P586" s="159" t="s">
        <v>84</v>
      </c>
    </row>
    <row r="587" spans="1:16" x14ac:dyDescent="0.2">
      <c r="A587" s="158" t="s">
        <v>2</v>
      </c>
      <c r="B587" s="158" t="s">
        <v>2</v>
      </c>
      <c r="C587" s="158" t="s">
        <v>2</v>
      </c>
      <c r="D587" s="158" t="s">
        <v>2</v>
      </c>
      <c r="E587" s="158" t="s">
        <v>2</v>
      </c>
      <c r="F587" s="156" t="str">
        <f t="shared" si="9"/>
        <v>√</v>
      </c>
      <c r="G587" s="150" t="s">
        <v>760</v>
      </c>
      <c r="H587" s="254" t="s">
        <v>913</v>
      </c>
      <c r="I587" s="255"/>
      <c r="J587" s="255"/>
      <c r="K587" s="255"/>
      <c r="L587" s="256"/>
      <c r="M587" s="10" t="s">
        <v>197</v>
      </c>
      <c r="N587" s="11" t="s">
        <v>1337</v>
      </c>
      <c r="O587" s="11" t="s">
        <v>1337</v>
      </c>
      <c r="P587" s="159" t="s">
        <v>84</v>
      </c>
    </row>
    <row r="588" spans="1:16" x14ac:dyDescent="0.2">
      <c r="A588" s="158" t="s">
        <v>2</v>
      </c>
      <c r="B588" s="158" t="s">
        <v>2</v>
      </c>
      <c r="C588" s="158" t="s">
        <v>2</v>
      </c>
      <c r="D588" s="158" t="s">
        <v>2</v>
      </c>
      <c r="E588" s="158" t="s">
        <v>2</v>
      </c>
      <c r="F588" s="156" t="str">
        <f t="shared" si="9"/>
        <v>√</v>
      </c>
      <c r="G588" s="150" t="s">
        <v>761</v>
      </c>
      <c r="H588" s="254" t="s">
        <v>914</v>
      </c>
      <c r="I588" s="255"/>
      <c r="J588" s="255"/>
      <c r="K588" s="255"/>
      <c r="L588" s="256"/>
      <c r="M588" s="10" t="s">
        <v>197</v>
      </c>
      <c r="N588" s="11" t="s">
        <v>1337</v>
      </c>
      <c r="O588" s="11" t="s">
        <v>1337</v>
      </c>
      <c r="P588" s="159" t="s">
        <v>84</v>
      </c>
    </row>
    <row r="589" spans="1:16" x14ac:dyDescent="0.2">
      <c r="A589" s="158" t="s">
        <v>2</v>
      </c>
      <c r="B589" s="158" t="s">
        <v>2</v>
      </c>
      <c r="C589" s="158" t="s">
        <v>2</v>
      </c>
      <c r="D589" s="158" t="s">
        <v>2</v>
      </c>
      <c r="E589" s="158" t="s">
        <v>2</v>
      </c>
      <c r="F589" s="156" t="str">
        <f t="shared" si="9"/>
        <v>√</v>
      </c>
      <c r="G589" s="150" t="s">
        <v>762</v>
      </c>
      <c r="H589" s="254" t="s">
        <v>915</v>
      </c>
      <c r="I589" s="255"/>
      <c r="J589" s="255"/>
      <c r="K589" s="255"/>
      <c r="L589" s="256"/>
      <c r="M589" s="10"/>
      <c r="N589" s="11" t="s">
        <v>1337</v>
      </c>
      <c r="O589" s="11" t="s">
        <v>1337</v>
      </c>
      <c r="P589" s="159" t="s">
        <v>84</v>
      </c>
    </row>
    <row r="590" spans="1:16" x14ac:dyDescent="0.2">
      <c r="A590" s="158" t="s">
        <v>807</v>
      </c>
      <c r="B590" s="158" t="s">
        <v>807</v>
      </c>
      <c r="C590" s="158" t="s">
        <v>807</v>
      </c>
      <c r="D590" s="158" t="s">
        <v>807</v>
      </c>
      <c r="E590" s="158" t="s">
        <v>807</v>
      </c>
      <c r="F590" s="156" t="str">
        <f t="shared" si="9"/>
        <v>√</v>
      </c>
      <c r="G590" s="150" t="s">
        <v>927</v>
      </c>
      <c r="H590" s="254" t="s">
        <v>916</v>
      </c>
      <c r="I590" s="255"/>
      <c r="J590" s="255"/>
      <c r="K590" s="255"/>
      <c r="L590" s="256"/>
      <c r="M590" s="10" t="s">
        <v>197</v>
      </c>
      <c r="N590" s="11" t="s">
        <v>1337</v>
      </c>
      <c r="O590" s="11" t="s">
        <v>1337</v>
      </c>
      <c r="P590" s="159" t="s">
        <v>84</v>
      </c>
    </row>
    <row r="591" spans="1:16" x14ac:dyDescent="0.2">
      <c r="A591" s="158" t="s">
        <v>807</v>
      </c>
      <c r="B591" s="158" t="s">
        <v>807</v>
      </c>
      <c r="C591" s="158" t="s">
        <v>807</v>
      </c>
      <c r="D591" s="158" t="s">
        <v>807</v>
      </c>
      <c r="E591" s="158" t="s">
        <v>807</v>
      </c>
      <c r="F591" s="156" t="str">
        <f t="shared" si="9"/>
        <v>√</v>
      </c>
      <c r="G591" s="150" t="s">
        <v>928</v>
      </c>
      <c r="H591" s="254" t="s">
        <v>1524</v>
      </c>
      <c r="I591" s="255"/>
      <c r="J591" s="255"/>
      <c r="K591" s="255"/>
      <c r="L591" s="256"/>
      <c r="M591" s="10" t="s">
        <v>197</v>
      </c>
      <c r="N591" s="11" t="s">
        <v>1337</v>
      </c>
      <c r="O591" s="11" t="s">
        <v>1337</v>
      </c>
      <c r="P591" s="159" t="s">
        <v>84</v>
      </c>
    </row>
    <row r="592" spans="1:16" x14ac:dyDescent="0.2">
      <c r="A592" s="158" t="s">
        <v>807</v>
      </c>
      <c r="B592" s="158" t="s">
        <v>807</v>
      </c>
      <c r="C592" s="158" t="s">
        <v>807</v>
      </c>
      <c r="D592" s="158" t="s">
        <v>807</v>
      </c>
      <c r="E592" s="158" t="s">
        <v>807</v>
      </c>
      <c r="F592" s="156" t="str">
        <f t="shared" si="9"/>
        <v>√</v>
      </c>
      <c r="G592" s="150" t="s">
        <v>929</v>
      </c>
      <c r="H592" s="254" t="s">
        <v>1525</v>
      </c>
      <c r="I592" s="255"/>
      <c r="J592" s="255"/>
      <c r="K592" s="255"/>
      <c r="L592" s="256"/>
      <c r="M592" s="10" t="s">
        <v>197</v>
      </c>
      <c r="N592" s="11" t="s">
        <v>1337</v>
      </c>
      <c r="O592" s="11" t="s">
        <v>1337</v>
      </c>
      <c r="P592" s="159" t="s">
        <v>84</v>
      </c>
    </row>
    <row r="593" spans="1:16" x14ac:dyDescent="0.2">
      <c r="A593" s="158" t="s">
        <v>2</v>
      </c>
      <c r="B593" s="158" t="s">
        <v>2</v>
      </c>
      <c r="C593" s="158" t="s">
        <v>2</v>
      </c>
      <c r="D593" s="158" t="s">
        <v>2</v>
      </c>
      <c r="E593" s="158" t="s">
        <v>2</v>
      </c>
      <c r="F593" s="156" t="str">
        <f t="shared" si="9"/>
        <v>√</v>
      </c>
      <c r="G593" s="150" t="s">
        <v>930</v>
      </c>
      <c r="H593" s="254" t="s">
        <v>919</v>
      </c>
      <c r="I593" s="255"/>
      <c r="J593" s="255"/>
      <c r="K593" s="255"/>
      <c r="L593" s="256"/>
      <c r="M593" s="10" t="s">
        <v>197</v>
      </c>
      <c r="N593" s="11" t="s">
        <v>1337</v>
      </c>
      <c r="O593" s="11" t="s">
        <v>1337</v>
      </c>
      <c r="P593" s="159" t="s">
        <v>84</v>
      </c>
    </row>
    <row r="594" spans="1:16" x14ac:dyDescent="0.2">
      <c r="A594" s="158" t="s">
        <v>2</v>
      </c>
      <c r="B594" s="158" t="s">
        <v>2</v>
      </c>
      <c r="C594" s="158" t="s">
        <v>2</v>
      </c>
      <c r="D594" s="158" t="s">
        <v>2</v>
      </c>
      <c r="E594" s="158" t="s">
        <v>2</v>
      </c>
      <c r="F594" s="156" t="str">
        <f t="shared" si="9"/>
        <v>√</v>
      </c>
      <c r="G594" s="150" t="s">
        <v>931</v>
      </c>
      <c r="H594" s="254" t="s">
        <v>1526</v>
      </c>
      <c r="I594" s="255"/>
      <c r="J594" s="255"/>
      <c r="K594" s="255"/>
      <c r="L594" s="256"/>
      <c r="M594" s="10" t="s">
        <v>197</v>
      </c>
      <c r="N594" s="11" t="s">
        <v>1337</v>
      </c>
      <c r="O594" s="11" t="s">
        <v>1337</v>
      </c>
      <c r="P594" s="159" t="s">
        <v>84</v>
      </c>
    </row>
    <row r="595" spans="1:16" x14ac:dyDescent="0.2">
      <c r="A595" s="158" t="s">
        <v>2</v>
      </c>
      <c r="B595" s="158" t="s">
        <v>2</v>
      </c>
      <c r="C595" s="158" t="s">
        <v>2</v>
      </c>
      <c r="D595" s="158" t="s">
        <v>2</v>
      </c>
      <c r="E595" s="158" t="s">
        <v>2</v>
      </c>
      <c r="F595" s="156" t="str">
        <f t="shared" si="9"/>
        <v>√</v>
      </c>
      <c r="G595" s="150" t="s">
        <v>932</v>
      </c>
      <c r="H595" s="254" t="s">
        <v>1527</v>
      </c>
      <c r="I595" s="255"/>
      <c r="J595" s="255"/>
      <c r="K595" s="255"/>
      <c r="L595" s="256"/>
      <c r="M595" s="10" t="s">
        <v>197</v>
      </c>
      <c r="N595" s="11" t="s">
        <v>1337</v>
      </c>
      <c r="O595" s="11" t="s">
        <v>1337</v>
      </c>
      <c r="P595" s="159" t="s">
        <v>84</v>
      </c>
    </row>
    <row r="596" spans="1:16" x14ac:dyDescent="0.2">
      <c r="A596" s="158" t="s">
        <v>2</v>
      </c>
      <c r="B596" s="158" t="s">
        <v>2</v>
      </c>
      <c r="C596" s="158" t="s">
        <v>2</v>
      </c>
      <c r="D596" s="158" t="s">
        <v>2</v>
      </c>
      <c r="E596" s="158" t="s">
        <v>2</v>
      </c>
      <c r="F596" s="156" t="str">
        <f t="shared" si="9"/>
        <v>√</v>
      </c>
      <c r="G596" s="150" t="s">
        <v>933</v>
      </c>
      <c r="H596" s="254" t="s">
        <v>922</v>
      </c>
      <c r="I596" s="255"/>
      <c r="J596" s="255"/>
      <c r="K596" s="255"/>
      <c r="L596" s="256"/>
      <c r="M596" s="10" t="s">
        <v>197</v>
      </c>
      <c r="N596" s="11" t="s">
        <v>1337</v>
      </c>
      <c r="O596" s="11" t="s">
        <v>1337</v>
      </c>
      <c r="P596" s="159" t="s">
        <v>84</v>
      </c>
    </row>
    <row r="597" spans="1:16" x14ac:dyDescent="0.2">
      <c r="A597" s="158" t="s">
        <v>2</v>
      </c>
      <c r="B597" s="158" t="s">
        <v>2</v>
      </c>
      <c r="C597" s="158" t="s">
        <v>2</v>
      </c>
      <c r="D597" s="158" t="s">
        <v>2</v>
      </c>
      <c r="E597" s="158" t="s">
        <v>2</v>
      </c>
      <c r="F597" s="156" t="str">
        <f t="shared" si="9"/>
        <v>√</v>
      </c>
      <c r="G597" s="150" t="s">
        <v>934</v>
      </c>
      <c r="H597" s="254" t="s">
        <v>923</v>
      </c>
      <c r="I597" s="255"/>
      <c r="J597" s="255"/>
      <c r="K597" s="255"/>
      <c r="L597" s="256"/>
      <c r="M597" s="10" t="s">
        <v>197</v>
      </c>
      <c r="N597" s="11" t="s">
        <v>1337</v>
      </c>
      <c r="O597" s="11" t="s">
        <v>1337</v>
      </c>
      <c r="P597" s="159" t="s">
        <v>84</v>
      </c>
    </row>
    <row r="598" spans="1:16" x14ac:dyDescent="0.2">
      <c r="A598" s="158" t="s">
        <v>2</v>
      </c>
      <c r="B598" s="158" t="s">
        <v>2</v>
      </c>
      <c r="C598" s="158" t="s">
        <v>2</v>
      </c>
      <c r="D598" s="158" t="s">
        <v>2</v>
      </c>
      <c r="E598" s="158" t="s">
        <v>2</v>
      </c>
      <c r="F598" s="156" t="str">
        <f t="shared" si="9"/>
        <v>√</v>
      </c>
      <c r="G598" s="150" t="s">
        <v>935</v>
      </c>
      <c r="H598" s="254" t="s">
        <v>924</v>
      </c>
      <c r="I598" s="255"/>
      <c r="J598" s="255"/>
      <c r="K598" s="255"/>
      <c r="L598" s="256"/>
      <c r="M598" s="10" t="s">
        <v>197</v>
      </c>
      <c r="N598" s="11" t="s">
        <v>1337</v>
      </c>
      <c r="O598" s="11" t="s">
        <v>1337</v>
      </c>
      <c r="P598" s="159" t="s">
        <v>84</v>
      </c>
    </row>
    <row r="599" spans="1:16" x14ac:dyDescent="0.2">
      <c r="A599" s="158" t="s">
        <v>2</v>
      </c>
      <c r="B599" s="158" t="s">
        <v>2</v>
      </c>
      <c r="C599" s="158" t="s">
        <v>2</v>
      </c>
      <c r="D599" s="158" t="s">
        <v>2</v>
      </c>
      <c r="E599" s="158" t="s">
        <v>2</v>
      </c>
      <c r="F599" s="156" t="str">
        <f t="shared" si="9"/>
        <v>√</v>
      </c>
      <c r="G599" s="150" t="s">
        <v>936</v>
      </c>
      <c r="H599" s="254" t="s">
        <v>925</v>
      </c>
      <c r="I599" s="255"/>
      <c r="J599" s="255"/>
      <c r="K599" s="255"/>
      <c r="L599" s="256"/>
      <c r="M599" s="10" t="s">
        <v>197</v>
      </c>
      <c r="N599" s="11" t="s">
        <v>1337</v>
      </c>
      <c r="O599" s="11" t="s">
        <v>1337</v>
      </c>
      <c r="P599" s="159" t="s">
        <v>84</v>
      </c>
    </row>
    <row r="600" spans="1:16" x14ac:dyDescent="0.2">
      <c r="A600" s="158" t="s">
        <v>807</v>
      </c>
      <c r="B600" s="158" t="s">
        <v>807</v>
      </c>
      <c r="C600" s="158" t="s">
        <v>807</v>
      </c>
      <c r="D600" s="158" t="s">
        <v>807</v>
      </c>
      <c r="E600" s="158" t="s">
        <v>807</v>
      </c>
      <c r="F600" s="156" t="str">
        <f t="shared" si="9"/>
        <v>√</v>
      </c>
      <c r="G600" s="150" t="s">
        <v>937</v>
      </c>
      <c r="H600" s="254" t="s">
        <v>926</v>
      </c>
      <c r="I600" s="255"/>
      <c r="J600" s="255"/>
      <c r="K600" s="255"/>
      <c r="L600" s="256"/>
      <c r="M600" s="10" t="s">
        <v>197</v>
      </c>
      <c r="N600" s="11" t="s">
        <v>1337</v>
      </c>
      <c r="O600" s="11" t="s">
        <v>1337</v>
      </c>
      <c r="P600" s="159" t="s">
        <v>84</v>
      </c>
    </row>
    <row r="601" spans="1:16" ht="28.5" x14ac:dyDescent="0.2">
      <c r="A601" s="158" t="s">
        <v>2</v>
      </c>
      <c r="B601" s="158" t="s">
        <v>2</v>
      </c>
      <c r="C601" s="158" t="s">
        <v>2</v>
      </c>
      <c r="D601" s="158" t="s">
        <v>2</v>
      </c>
      <c r="E601" s="158" t="s">
        <v>2</v>
      </c>
      <c r="F601" s="156" t="str">
        <f t="shared" si="9"/>
        <v>√</v>
      </c>
      <c r="G601" s="150" t="s">
        <v>938</v>
      </c>
      <c r="H601" s="288" t="s">
        <v>1695</v>
      </c>
      <c r="I601" s="255"/>
      <c r="J601" s="255"/>
      <c r="K601" s="255"/>
      <c r="L601" s="256"/>
      <c r="M601" s="10" t="s">
        <v>334</v>
      </c>
      <c r="N601" s="11" t="s">
        <v>1337</v>
      </c>
      <c r="O601" s="11" t="s">
        <v>1337</v>
      </c>
      <c r="P601" s="159" t="s">
        <v>84</v>
      </c>
    </row>
    <row r="602" spans="1:16" x14ac:dyDescent="0.2">
      <c r="A602" s="158" t="s">
        <v>807</v>
      </c>
      <c r="B602" s="158" t="s">
        <v>807</v>
      </c>
      <c r="C602" s="158" t="s">
        <v>807</v>
      </c>
      <c r="D602" s="158" t="s">
        <v>807</v>
      </c>
      <c r="E602" s="158" t="s">
        <v>807</v>
      </c>
      <c r="F602" s="156" t="str">
        <f t="shared" si="9"/>
        <v>√</v>
      </c>
      <c r="G602" s="150" t="s">
        <v>939</v>
      </c>
      <c r="H602" s="254" t="s">
        <v>1528</v>
      </c>
      <c r="I602" s="255"/>
      <c r="J602" s="255"/>
      <c r="K602" s="255"/>
      <c r="L602" s="256"/>
      <c r="M602" s="10" t="s">
        <v>197</v>
      </c>
      <c r="N602" s="11" t="s">
        <v>1337</v>
      </c>
      <c r="O602" s="11" t="s">
        <v>1337</v>
      </c>
      <c r="P602" s="159" t="s">
        <v>84</v>
      </c>
    </row>
    <row r="603" spans="1:16" x14ac:dyDescent="0.2">
      <c r="A603" s="158" t="s">
        <v>2</v>
      </c>
      <c r="B603" s="158" t="s">
        <v>2</v>
      </c>
      <c r="C603" s="158" t="s">
        <v>2</v>
      </c>
      <c r="D603" s="158" t="s">
        <v>2</v>
      </c>
      <c r="E603" s="158" t="s">
        <v>2</v>
      </c>
      <c r="F603" s="156" t="str">
        <f t="shared" si="9"/>
        <v>√</v>
      </c>
      <c r="G603" s="150" t="s">
        <v>940</v>
      </c>
      <c r="H603" s="254" t="s">
        <v>1529</v>
      </c>
      <c r="I603" s="255"/>
      <c r="J603" s="255"/>
      <c r="K603" s="255"/>
      <c r="L603" s="256"/>
      <c r="M603" s="10" t="s">
        <v>197</v>
      </c>
      <c r="N603" s="11" t="s">
        <v>1337</v>
      </c>
      <c r="O603" s="11" t="s">
        <v>1337</v>
      </c>
      <c r="P603" s="159" t="s">
        <v>84</v>
      </c>
    </row>
    <row r="604" spans="1:16" ht="28.5" x14ac:dyDescent="0.2">
      <c r="A604" s="158" t="s">
        <v>2</v>
      </c>
      <c r="B604" s="158" t="s">
        <v>2</v>
      </c>
      <c r="C604" s="158" t="s">
        <v>2</v>
      </c>
      <c r="D604" s="158" t="s">
        <v>2</v>
      </c>
      <c r="E604" s="158" t="s">
        <v>2</v>
      </c>
      <c r="F604" s="156" t="str">
        <f t="shared" si="9"/>
        <v>√</v>
      </c>
      <c r="G604" s="147" t="s">
        <v>181</v>
      </c>
      <c r="H604" s="288" t="s">
        <v>349</v>
      </c>
      <c r="I604" s="255"/>
      <c r="J604" s="255"/>
      <c r="K604" s="255"/>
      <c r="L604" s="256"/>
      <c r="M604" s="10" t="s">
        <v>326</v>
      </c>
      <c r="N604" s="11"/>
      <c r="O604" s="11"/>
      <c r="P604" s="159" t="s">
        <v>84</v>
      </c>
    </row>
    <row r="605" spans="1:16" ht="28.5" x14ac:dyDescent="0.2">
      <c r="A605" s="158" t="s">
        <v>807</v>
      </c>
      <c r="B605" s="158" t="s">
        <v>807</v>
      </c>
      <c r="C605" s="158" t="s">
        <v>807</v>
      </c>
      <c r="D605" s="158" t="s">
        <v>807</v>
      </c>
      <c r="E605" s="158" t="s">
        <v>807</v>
      </c>
      <c r="F605" s="156" t="str">
        <f t="shared" si="9"/>
        <v>√</v>
      </c>
      <c r="G605" s="150" t="s">
        <v>766</v>
      </c>
      <c r="H605" s="254" t="s">
        <v>1028</v>
      </c>
      <c r="I605" s="255"/>
      <c r="J605" s="255"/>
      <c r="K605" s="255"/>
      <c r="L605" s="256"/>
      <c r="M605" s="10" t="s">
        <v>326</v>
      </c>
      <c r="N605" s="11"/>
      <c r="O605" s="11"/>
      <c r="P605" s="159" t="s">
        <v>84</v>
      </c>
    </row>
    <row r="606" spans="1:16" ht="14.45" customHeight="1" x14ac:dyDescent="0.2">
      <c r="A606" s="158" t="s">
        <v>807</v>
      </c>
      <c r="B606" s="158" t="s">
        <v>807</v>
      </c>
      <c r="C606" s="158" t="s">
        <v>807</v>
      </c>
      <c r="D606" s="158" t="s">
        <v>807</v>
      </c>
      <c r="E606" s="158" t="s">
        <v>807</v>
      </c>
      <c r="F606" s="156" t="str">
        <f t="shared" si="9"/>
        <v>√</v>
      </c>
      <c r="G606" s="150" t="s">
        <v>944</v>
      </c>
      <c r="H606" s="254" t="s">
        <v>945</v>
      </c>
      <c r="I606" s="255"/>
      <c r="J606" s="255"/>
      <c r="K606" s="255"/>
      <c r="L606" s="256"/>
      <c r="M606" s="10"/>
      <c r="N606" s="11"/>
      <c r="O606" s="11"/>
      <c r="P606" s="159" t="s">
        <v>84</v>
      </c>
    </row>
    <row r="607" spans="1:16" ht="14.45" customHeight="1" x14ac:dyDescent="0.2">
      <c r="A607" s="158" t="s">
        <v>2</v>
      </c>
      <c r="B607" s="158" t="s">
        <v>2</v>
      </c>
      <c r="C607" s="158" t="s">
        <v>2</v>
      </c>
      <c r="D607" s="158" t="s">
        <v>2</v>
      </c>
      <c r="E607" s="158" t="s">
        <v>2</v>
      </c>
      <c r="F607" s="156" t="str">
        <f t="shared" si="9"/>
        <v>√</v>
      </c>
      <c r="G607" s="150" t="s">
        <v>946</v>
      </c>
      <c r="H607" s="254" t="s">
        <v>947</v>
      </c>
      <c r="I607" s="255"/>
      <c r="J607" s="255"/>
      <c r="K607" s="255"/>
      <c r="L607" s="256"/>
      <c r="M607" s="10" t="s">
        <v>86</v>
      </c>
      <c r="N607" s="11" t="s">
        <v>1867</v>
      </c>
      <c r="O607" s="11" t="s">
        <v>1868</v>
      </c>
      <c r="P607" s="159" t="s">
        <v>84</v>
      </c>
    </row>
    <row r="608" spans="1:16" x14ac:dyDescent="0.2">
      <c r="A608" s="158" t="s">
        <v>2</v>
      </c>
      <c r="B608" s="158" t="s">
        <v>2</v>
      </c>
      <c r="C608" s="158" t="s">
        <v>2</v>
      </c>
      <c r="D608" s="158" t="s">
        <v>2</v>
      </c>
      <c r="E608" s="158" t="s">
        <v>2</v>
      </c>
      <c r="F608" s="156" t="str">
        <f t="shared" si="9"/>
        <v>√</v>
      </c>
      <c r="G608" s="150" t="s">
        <v>948</v>
      </c>
      <c r="H608" s="254" t="s">
        <v>949</v>
      </c>
      <c r="I608" s="255"/>
      <c r="J608" s="255"/>
      <c r="K608" s="255"/>
      <c r="L608" s="256"/>
      <c r="M608" s="10" t="s">
        <v>197</v>
      </c>
      <c r="N608" s="11" t="s">
        <v>1869</v>
      </c>
      <c r="O608" s="11" t="s">
        <v>1869</v>
      </c>
      <c r="P608" s="159" t="s">
        <v>84</v>
      </c>
    </row>
    <row r="609" spans="1:16" ht="14.45" customHeight="1" x14ac:dyDescent="0.2">
      <c r="A609" s="158" t="s">
        <v>2</v>
      </c>
      <c r="B609" s="158" t="s">
        <v>2</v>
      </c>
      <c r="C609" s="158" t="s">
        <v>2</v>
      </c>
      <c r="D609" s="158" t="s">
        <v>2</v>
      </c>
      <c r="E609" s="158" t="s">
        <v>2</v>
      </c>
      <c r="F609" s="156" t="str">
        <f t="shared" si="9"/>
        <v>√</v>
      </c>
      <c r="G609" s="150" t="s">
        <v>950</v>
      </c>
      <c r="H609" s="254" t="s">
        <v>951</v>
      </c>
      <c r="I609" s="255"/>
      <c r="J609" s="255"/>
      <c r="K609" s="255"/>
      <c r="L609" s="256"/>
      <c r="M609" s="10" t="s">
        <v>197</v>
      </c>
      <c r="N609" s="11" t="s">
        <v>1869</v>
      </c>
      <c r="O609" s="11" t="s">
        <v>1869</v>
      </c>
      <c r="P609" s="159" t="s">
        <v>84</v>
      </c>
    </row>
    <row r="610" spans="1:16" ht="14.45" customHeight="1" x14ac:dyDescent="0.2">
      <c r="A610" s="158" t="s">
        <v>2</v>
      </c>
      <c r="B610" s="158" t="s">
        <v>2</v>
      </c>
      <c r="C610" s="158" t="s">
        <v>2</v>
      </c>
      <c r="D610" s="158" t="s">
        <v>2</v>
      </c>
      <c r="E610" s="158" t="s">
        <v>2</v>
      </c>
      <c r="F610" s="156" t="str">
        <f t="shared" si="9"/>
        <v>√</v>
      </c>
      <c r="G610" s="150" t="s">
        <v>952</v>
      </c>
      <c r="H610" s="254" t="s">
        <v>1492</v>
      </c>
      <c r="I610" s="255"/>
      <c r="J610" s="255"/>
      <c r="K610" s="255"/>
      <c r="L610" s="256"/>
      <c r="M610" s="10" t="s">
        <v>99</v>
      </c>
      <c r="N610" s="11" t="s">
        <v>245</v>
      </c>
      <c r="O610" s="11" t="s">
        <v>245</v>
      </c>
      <c r="P610" s="159" t="s">
        <v>84</v>
      </c>
    </row>
    <row r="611" spans="1:16" ht="42.75" x14ac:dyDescent="0.2">
      <c r="A611" s="158" t="s">
        <v>807</v>
      </c>
      <c r="B611" s="158" t="s">
        <v>807</v>
      </c>
      <c r="C611" s="158" t="s">
        <v>807</v>
      </c>
      <c r="D611" s="158" t="s">
        <v>807</v>
      </c>
      <c r="E611" s="158" t="s">
        <v>807</v>
      </c>
      <c r="F611" s="156" t="str">
        <f t="shared" si="9"/>
        <v>√</v>
      </c>
      <c r="G611" s="150" t="s">
        <v>954</v>
      </c>
      <c r="H611" s="288" t="s">
        <v>955</v>
      </c>
      <c r="I611" s="255"/>
      <c r="J611" s="255"/>
      <c r="K611" s="255"/>
      <c r="L611" s="256"/>
      <c r="M611" s="10" t="s">
        <v>325</v>
      </c>
      <c r="N611" s="11"/>
      <c r="O611" s="11"/>
      <c r="P611" s="159" t="s">
        <v>84</v>
      </c>
    </row>
    <row r="612" spans="1:16" ht="14.45" customHeight="1" x14ac:dyDescent="0.2">
      <c r="A612" s="158" t="s">
        <v>807</v>
      </c>
      <c r="B612" s="158" t="s">
        <v>807</v>
      </c>
      <c r="C612" s="158" t="s">
        <v>807</v>
      </c>
      <c r="D612" s="158" t="s">
        <v>807</v>
      </c>
      <c r="E612" s="158" t="s">
        <v>807</v>
      </c>
      <c r="F612" s="156" t="str">
        <f t="shared" si="9"/>
        <v>√</v>
      </c>
      <c r="G612" s="150" t="s">
        <v>956</v>
      </c>
      <c r="H612" s="254" t="s">
        <v>957</v>
      </c>
      <c r="I612" s="255"/>
      <c r="J612" s="255"/>
      <c r="K612" s="255"/>
      <c r="L612" s="256"/>
      <c r="M612" s="10"/>
      <c r="N612" s="11"/>
      <c r="O612" s="11"/>
      <c r="P612" s="159" t="s">
        <v>84</v>
      </c>
    </row>
    <row r="613" spans="1:16" x14ac:dyDescent="0.2">
      <c r="A613" s="158" t="s">
        <v>807</v>
      </c>
      <c r="B613" s="158" t="s">
        <v>807</v>
      </c>
      <c r="C613" s="158" t="s">
        <v>807</v>
      </c>
      <c r="D613" s="158" t="s">
        <v>807</v>
      </c>
      <c r="E613" s="158" t="s">
        <v>807</v>
      </c>
      <c r="F613" s="156" t="str">
        <f t="shared" si="9"/>
        <v>√</v>
      </c>
      <c r="G613" s="150" t="s">
        <v>958</v>
      </c>
      <c r="H613" s="254" t="s">
        <v>959</v>
      </c>
      <c r="I613" s="255"/>
      <c r="J613" s="255"/>
      <c r="K613" s="255"/>
      <c r="L613" s="256"/>
      <c r="M613" s="10"/>
      <c r="N613" s="11"/>
      <c r="O613" s="11"/>
      <c r="P613" s="159" t="s">
        <v>84</v>
      </c>
    </row>
    <row r="614" spans="1:16" ht="14.45" customHeight="1" x14ac:dyDescent="0.2">
      <c r="A614" s="158" t="s">
        <v>2</v>
      </c>
      <c r="B614" s="158" t="s">
        <v>2</v>
      </c>
      <c r="C614" s="158" t="s">
        <v>2</v>
      </c>
      <c r="D614" s="158" t="s">
        <v>2</v>
      </c>
      <c r="E614" s="158" t="s">
        <v>2</v>
      </c>
      <c r="F614" s="156" t="str">
        <f t="shared" si="9"/>
        <v>√</v>
      </c>
      <c r="G614" s="147" t="s">
        <v>184</v>
      </c>
      <c r="H614" s="257" t="s">
        <v>911</v>
      </c>
      <c r="I614" s="258"/>
      <c r="J614" s="258"/>
      <c r="K614" s="258"/>
      <c r="L614" s="259"/>
      <c r="M614" s="10" t="s">
        <v>197</v>
      </c>
      <c r="N614" s="11" t="s">
        <v>1338</v>
      </c>
      <c r="O614" s="11" t="s">
        <v>1338</v>
      </c>
      <c r="P614" s="159" t="s">
        <v>84</v>
      </c>
    </row>
    <row r="615" spans="1:16" ht="57" x14ac:dyDescent="0.2">
      <c r="A615" s="158" t="s">
        <v>2</v>
      </c>
      <c r="B615" s="158" t="s">
        <v>2</v>
      </c>
      <c r="C615" s="158" t="s">
        <v>2</v>
      </c>
      <c r="D615" s="158" t="s">
        <v>2</v>
      </c>
      <c r="E615" s="158" t="s">
        <v>2</v>
      </c>
      <c r="F615" s="156" t="str">
        <f t="shared" si="9"/>
        <v>√</v>
      </c>
      <c r="G615" s="150" t="s">
        <v>769</v>
      </c>
      <c r="H615" s="288" t="s">
        <v>1493</v>
      </c>
      <c r="I615" s="255"/>
      <c r="J615" s="255"/>
      <c r="K615" s="255"/>
      <c r="L615" s="256"/>
      <c r="M615" s="10" t="s">
        <v>1036</v>
      </c>
      <c r="N615" s="11" t="s">
        <v>1338</v>
      </c>
      <c r="O615" s="11" t="s">
        <v>1338</v>
      </c>
      <c r="P615" s="159" t="s">
        <v>84</v>
      </c>
    </row>
    <row r="616" spans="1:16" ht="71.25" x14ac:dyDescent="0.2">
      <c r="A616" s="158" t="s">
        <v>2</v>
      </c>
      <c r="B616" s="158" t="s">
        <v>2</v>
      </c>
      <c r="C616" s="158" t="s">
        <v>2</v>
      </c>
      <c r="D616" s="158" t="s">
        <v>2</v>
      </c>
      <c r="E616" s="158" t="s">
        <v>2</v>
      </c>
      <c r="F616" s="156" t="str">
        <f t="shared" si="9"/>
        <v>√</v>
      </c>
      <c r="G616" s="150" t="s">
        <v>770</v>
      </c>
      <c r="H616" s="288" t="s">
        <v>1531</v>
      </c>
      <c r="I616" s="255"/>
      <c r="J616" s="255"/>
      <c r="K616" s="255"/>
      <c r="L616" s="256"/>
      <c r="M616" s="10" t="s">
        <v>1120</v>
      </c>
      <c r="N616" s="11" t="s">
        <v>1338</v>
      </c>
      <c r="O616" s="11" t="s">
        <v>1338</v>
      </c>
      <c r="P616" s="159" t="s">
        <v>84</v>
      </c>
    </row>
    <row r="617" spans="1:16" ht="57" x14ac:dyDescent="0.2">
      <c r="A617" s="158" t="s">
        <v>2</v>
      </c>
      <c r="B617" s="158" t="s">
        <v>2</v>
      </c>
      <c r="C617" s="158" t="s">
        <v>2</v>
      </c>
      <c r="D617" s="158" t="s">
        <v>2</v>
      </c>
      <c r="E617" s="158" t="s">
        <v>2</v>
      </c>
      <c r="F617" s="156" t="str">
        <f t="shared" si="9"/>
        <v>√</v>
      </c>
      <c r="G617" s="150" t="s">
        <v>771</v>
      </c>
      <c r="H617" s="291" t="s">
        <v>1494</v>
      </c>
      <c r="I617" s="292"/>
      <c r="J617" s="292"/>
      <c r="K617" s="292"/>
      <c r="L617" s="293"/>
      <c r="M617" s="10" t="s">
        <v>1036</v>
      </c>
      <c r="N617" s="11" t="s">
        <v>1338</v>
      </c>
      <c r="O617" s="11" t="s">
        <v>1338</v>
      </c>
      <c r="P617" s="159" t="s">
        <v>84</v>
      </c>
    </row>
    <row r="618" spans="1:16" ht="57" x14ac:dyDescent="0.2">
      <c r="A618" s="158" t="s">
        <v>2</v>
      </c>
      <c r="B618" s="158" t="s">
        <v>2</v>
      </c>
      <c r="C618" s="158" t="s">
        <v>2</v>
      </c>
      <c r="D618" s="158" t="s">
        <v>2</v>
      </c>
      <c r="E618" s="158" t="s">
        <v>2</v>
      </c>
      <c r="F618" s="156" t="str">
        <f t="shared" si="9"/>
        <v>√</v>
      </c>
      <c r="G618" s="150" t="s">
        <v>772</v>
      </c>
      <c r="H618" s="288" t="s">
        <v>1037</v>
      </c>
      <c r="I618" s="255"/>
      <c r="J618" s="255"/>
      <c r="K618" s="255"/>
      <c r="L618" s="256"/>
      <c r="M618" s="10" t="s">
        <v>1036</v>
      </c>
      <c r="N618" s="11" t="s">
        <v>1338</v>
      </c>
      <c r="O618" s="11" t="s">
        <v>1338</v>
      </c>
      <c r="P618" s="159" t="s">
        <v>84</v>
      </c>
    </row>
    <row r="619" spans="1:16" x14ac:dyDescent="0.2">
      <c r="A619" s="158" t="s">
        <v>807</v>
      </c>
      <c r="B619" s="158" t="s">
        <v>807</v>
      </c>
      <c r="C619" s="158" t="s">
        <v>807</v>
      </c>
      <c r="D619" s="158" t="s">
        <v>2</v>
      </c>
      <c r="E619" s="158" t="s">
        <v>2</v>
      </c>
      <c r="F619" s="156" t="str">
        <f t="shared" si="9"/>
        <v>√</v>
      </c>
      <c r="G619" s="150" t="s">
        <v>960</v>
      </c>
      <c r="H619" s="288" t="s">
        <v>1737</v>
      </c>
      <c r="I619" s="255"/>
      <c r="J619" s="255"/>
      <c r="K619" s="255"/>
      <c r="L619" s="256"/>
      <c r="M619" s="10" t="s">
        <v>197</v>
      </c>
      <c r="N619" s="11" t="s">
        <v>1337</v>
      </c>
      <c r="O619" s="11" t="s">
        <v>1337</v>
      </c>
      <c r="P619" s="159" t="s">
        <v>84</v>
      </c>
    </row>
    <row r="620" spans="1:16" ht="28.5" x14ac:dyDescent="0.2">
      <c r="A620" s="158" t="s">
        <v>807</v>
      </c>
      <c r="B620" s="158" t="s">
        <v>807</v>
      </c>
      <c r="C620" s="158" t="s">
        <v>807</v>
      </c>
      <c r="D620" s="158" t="s">
        <v>2</v>
      </c>
      <c r="E620" s="158" t="s">
        <v>2</v>
      </c>
      <c r="F620" s="156" t="str">
        <f t="shared" si="9"/>
        <v>√</v>
      </c>
      <c r="G620" s="150" t="s">
        <v>1179</v>
      </c>
      <c r="H620" s="288" t="s">
        <v>1738</v>
      </c>
      <c r="I620" s="255"/>
      <c r="J620" s="255"/>
      <c r="K620" s="255"/>
      <c r="L620" s="256"/>
      <c r="M620" s="10" t="s">
        <v>334</v>
      </c>
      <c r="N620" s="11" t="s">
        <v>1337</v>
      </c>
      <c r="O620" s="11" t="s">
        <v>1337</v>
      </c>
      <c r="P620" s="159" t="s">
        <v>84</v>
      </c>
    </row>
    <row r="621" spans="1:16" x14ac:dyDescent="0.2">
      <c r="A621" s="158" t="s">
        <v>807</v>
      </c>
      <c r="B621" s="158" t="s">
        <v>807</v>
      </c>
      <c r="C621" s="158" t="s">
        <v>807</v>
      </c>
      <c r="D621" s="158" t="s">
        <v>807</v>
      </c>
      <c r="E621" s="158" t="s">
        <v>2</v>
      </c>
      <c r="F621" s="156" t="str">
        <f t="shared" si="9"/>
        <v>√</v>
      </c>
      <c r="G621" s="150" t="s">
        <v>1224</v>
      </c>
      <c r="H621" s="288" t="s">
        <v>1739</v>
      </c>
      <c r="I621" s="255"/>
      <c r="J621" s="255"/>
      <c r="K621" s="255"/>
      <c r="L621" s="256"/>
      <c r="M621" s="10" t="s">
        <v>197</v>
      </c>
      <c r="N621" s="11" t="s">
        <v>1337</v>
      </c>
      <c r="O621" s="11" t="s">
        <v>1337</v>
      </c>
      <c r="P621" s="159" t="s">
        <v>84</v>
      </c>
    </row>
    <row r="622" spans="1:16" x14ac:dyDescent="0.2">
      <c r="A622" s="158" t="s">
        <v>2</v>
      </c>
      <c r="B622" s="158" t="s">
        <v>2</v>
      </c>
      <c r="C622" s="158" t="s">
        <v>2</v>
      </c>
      <c r="D622" s="158" t="s">
        <v>2</v>
      </c>
      <c r="E622" s="158" t="s">
        <v>2</v>
      </c>
      <c r="F622" s="156" t="str">
        <f t="shared" si="9"/>
        <v>√</v>
      </c>
      <c r="G622" s="150" t="s">
        <v>1225</v>
      </c>
      <c r="H622" s="288" t="s">
        <v>1422</v>
      </c>
      <c r="I622" s="255"/>
      <c r="J622" s="255"/>
      <c r="K622" s="255"/>
      <c r="L622" s="256"/>
      <c r="M622" s="10" t="s">
        <v>197</v>
      </c>
      <c r="N622" s="11" t="s">
        <v>1337</v>
      </c>
      <c r="O622" s="11" t="s">
        <v>1337</v>
      </c>
      <c r="P622" s="159" t="s">
        <v>84</v>
      </c>
    </row>
    <row r="623" spans="1:16" ht="114" x14ac:dyDescent="0.2">
      <c r="A623" s="158" t="s">
        <v>807</v>
      </c>
      <c r="B623" s="158" t="s">
        <v>807</v>
      </c>
      <c r="C623" s="158" t="s">
        <v>807</v>
      </c>
      <c r="D623" s="158" t="s">
        <v>2</v>
      </c>
      <c r="E623" s="158" t="s">
        <v>3</v>
      </c>
      <c r="F623" s="156" t="str">
        <f t="shared" si="9"/>
        <v>√</v>
      </c>
      <c r="G623" s="147" t="s">
        <v>187</v>
      </c>
      <c r="H623" s="257" t="s">
        <v>1495</v>
      </c>
      <c r="I623" s="258"/>
      <c r="J623" s="258"/>
      <c r="K623" s="258"/>
      <c r="L623" s="259"/>
      <c r="M623" s="10" t="s">
        <v>907</v>
      </c>
      <c r="N623" s="11" t="s">
        <v>182</v>
      </c>
      <c r="O623" s="12" t="s">
        <v>183</v>
      </c>
      <c r="P623" s="159" t="s">
        <v>84</v>
      </c>
    </row>
    <row r="624" spans="1:16" ht="72.75" x14ac:dyDescent="0.2">
      <c r="A624" s="158" t="s">
        <v>807</v>
      </c>
      <c r="B624" s="158" t="s">
        <v>807</v>
      </c>
      <c r="C624" s="158" t="s">
        <v>807</v>
      </c>
      <c r="D624" s="158" t="s">
        <v>3</v>
      </c>
      <c r="E624" s="158" t="s">
        <v>2</v>
      </c>
      <c r="F624" s="156" t="str">
        <f t="shared" si="9"/>
        <v>√</v>
      </c>
      <c r="G624" s="147" t="s">
        <v>190</v>
      </c>
      <c r="H624" s="257" t="s">
        <v>1439</v>
      </c>
      <c r="I624" s="258"/>
      <c r="J624" s="258"/>
      <c r="K624" s="258"/>
      <c r="L624" s="259"/>
      <c r="M624" s="10" t="s">
        <v>908</v>
      </c>
      <c r="N624" s="11" t="s">
        <v>1870</v>
      </c>
      <c r="O624" s="12" t="s">
        <v>1871</v>
      </c>
      <c r="P624" s="159" t="s">
        <v>84</v>
      </c>
    </row>
    <row r="625" spans="1:16" ht="71.25" x14ac:dyDescent="0.2">
      <c r="A625" s="158" t="s">
        <v>807</v>
      </c>
      <c r="B625" s="158" t="s">
        <v>807</v>
      </c>
      <c r="C625" s="158" t="s">
        <v>807</v>
      </c>
      <c r="D625" s="158" t="s">
        <v>2</v>
      </c>
      <c r="E625" s="158" t="s">
        <v>3</v>
      </c>
      <c r="F625" s="156" t="str">
        <f t="shared" si="9"/>
        <v>√</v>
      </c>
      <c r="G625" s="147" t="s">
        <v>192</v>
      </c>
      <c r="H625" s="257" t="s">
        <v>1440</v>
      </c>
      <c r="I625" s="258"/>
      <c r="J625" s="258"/>
      <c r="K625" s="258"/>
      <c r="L625" s="259"/>
      <c r="M625" s="10" t="s">
        <v>81</v>
      </c>
      <c r="N625" s="11" t="s">
        <v>188</v>
      </c>
      <c r="O625" s="11" t="s">
        <v>189</v>
      </c>
      <c r="P625" s="159" t="s">
        <v>84</v>
      </c>
    </row>
    <row r="626" spans="1:16" x14ac:dyDescent="0.2">
      <c r="A626" s="158" t="s">
        <v>807</v>
      </c>
      <c r="B626" s="158" t="s">
        <v>807</v>
      </c>
      <c r="C626" s="158" t="s">
        <v>807</v>
      </c>
      <c r="D626" s="158" t="s">
        <v>2</v>
      </c>
      <c r="E626" s="158" t="s">
        <v>3</v>
      </c>
      <c r="F626" s="156" t="str">
        <f t="shared" si="9"/>
        <v>√</v>
      </c>
      <c r="G626" s="147" t="s">
        <v>196</v>
      </c>
      <c r="H626" s="257" t="s">
        <v>1441</v>
      </c>
      <c r="I626" s="258"/>
      <c r="J626" s="258"/>
      <c r="K626" s="258"/>
      <c r="L626" s="259"/>
      <c r="M626" s="10" t="s">
        <v>91</v>
      </c>
      <c r="N626" s="11" t="s">
        <v>92</v>
      </c>
      <c r="O626" s="11" t="s">
        <v>191</v>
      </c>
      <c r="P626" s="159" t="s">
        <v>84</v>
      </c>
    </row>
    <row r="627" spans="1:16" x14ac:dyDescent="0.2">
      <c r="A627" s="158" t="s">
        <v>807</v>
      </c>
      <c r="B627" s="158" t="s">
        <v>2</v>
      </c>
      <c r="C627" s="158" t="s">
        <v>2</v>
      </c>
      <c r="D627" s="158" t="s">
        <v>807</v>
      </c>
      <c r="E627" s="158" t="s">
        <v>807</v>
      </c>
      <c r="F627" s="156" t="str">
        <f t="shared" si="9"/>
        <v>√</v>
      </c>
      <c r="G627" s="147" t="s">
        <v>199</v>
      </c>
      <c r="H627" s="263" t="s">
        <v>1403</v>
      </c>
      <c r="I627" s="264"/>
      <c r="J627" s="264"/>
      <c r="K627" s="264"/>
      <c r="L627" s="265"/>
      <c r="M627" s="10" t="s">
        <v>197</v>
      </c>
      <c r="N627" s="11" t="s">
        <v>1337</v>
      </c>
      <c r="O627" s="11" t="s">
        <v>1337</v>
      </c>
      <c r="P627" s="159" t="s">
        <v>84</v>
      </c>
    </row>
    <row r="628" spans="1:16" ht="28.7" customHeight="1" x14ac:dyDescent="0.2">
      <c r="A628" s="158" t="s">
        <v>807</v>
      </c>
      <c r="B628" s="158" t="s">
        <v>807</v>
      </c>
      <c r="C628" s="158" t="s">
        <v>2</v>
      </c>
      <c r="D628" s="158" t="s">
        <v>807</v>
      </c>
      <c r="E628" s="158" t="s">
        <v>807</v>
      </c>
      <c r="F628" s="156" t="str">
        <f t="shared" si="9"/>
        <v>√</v>
      </c>
      <c r="G628" s="150" t="s">
        <v>1202</v>
      </c>
      <c r="H628" s="287" t="s">
        <v>1497</v>
      </c>
      <c r="I628" s="267"/>
      <c r="J628" s="267"/>
      <c r="K628" s="267"/>
      <c r="L628" s="268"/>
      <c r="M628" s="10" t="s">
        <v>334</v>
      </c>
      <c r="N628" s="11" t="s">
        <v>1337</v>
      </c>
      <c r="O628" s="11" t="s">
        <v>1337</v>
      </c>
      <c r="P628" s="159" t="s">
        <v>84</v>
      </c>
    </row>
    <row r="629" spans="1:16" ht="28.7" customHeight="1" x14ac:dyDescent="0.2">
      <c r="A629" s="158" t="s">
        <v>807</v>
      </c>
      <c r="B629" s="158" t="s">
        <v>2</v>
      </c>
      <c r="C629" s="158" t="s">
        <v>807</v>
      </c>
      <c r="D629" s="158" t="s">
        <v>807</v>
      </c>
      <c r="E629" s="158" t="s">
        <v>807</v>
      </c>
      <c r="F629" s="156" t="str">
        <f t="shared" si="9"/>
        <v>√</v>
      </c>
      <c r="G629" s="150" t="s">
        <v>1203</v>
      </c>
      <c r="H629" s="287" t="s">
        <v>1496</v>
      </c>
      <c r="I629" s="267"/>
      <c r="J629" s="267"/>
      <c r="K629" s="267"/>
      <c r="L629" s="268"/>
      <c r="M629" s="10" t="s">
        <v>334</v>
      </c>
      <c r="N629" s="11" t="s">
        <v>1337</v>
      </c>
      <c r="O629" s="11" t="s">
        <v>1337</v>
      </c>
      <c r="P629" s="159" t="s">
        <v>84</v>
      </c>
    </row>
    <row r="630" spans="1:16" x14ac:dyDescent="0.2">
      <c r="A630" s="158" t="s">
        <v>807</v>
      </c>
      <c r="B630" s="158" t="s">
        <v>2</v>
      </c>
      <c r="C630" s="158" t="s">
        <v>2</v>
      </c>
      <c r="D630" s="158" t="s">
        <v>807</v>
      </c>
      <c r="E630" s="158" t="s">
        <v>807</v>
      </c>
      <c r="F630" s="156" t="str">
        <f t="shared" si="9"/>
        <v>√</v>
      </c>
      <c r="G630" s="150" t="s">
        <v>1204</v>
      </c>
      <c r="H630" s="278" t="s">
        <v>1402</v>
      </c>
      <c r="I630" s="279"/>
      <c r="J630" s="279"/>
      <c r="K630" s="279"/>
      <c r="L630" s="280"/>
      <c r="M630" s="10" t="s">
        <v>197</v>
      </c>
      <c r="N630" s="11" t="s">
        <v>1337</v>
      </c>
      <c r="O630" s="11" t="s">
        <v>1337</v>
      </c>
      <c r="P630" s="159" t="s">
        <v>84</v>
      </c>
    </row>
    <row r="631" spans="1:16" ht="85.5" x14ac:dyDescent="0.2">
      <c r="A631" s="158" t="s">
        <v>807</v>
      </c>
      <c r="B631" s="158" t="s">
        <v>807</v>
      </c>
      <c r="C631" s="158" t="s">
        <v>2</v>
      </c>
      <c r="D631" s="158" t="s">
        <v>807</v>
      </c>
      <c r="E631" s="158" t="s">
        <v>807</v>
      </c>
      <c r="F631" s="156" t="str">
        <f t="shared" si="9"/>
        <v>√</v>
      </c>
      <c r="G631" s="150" t="s">
        <v>1205</v>
      </c>
      <c r="H631" s="278" t="s">
        <v>1654</v>
      </c>
      <c r="I631" s="279"/>
      <c r="J631" s="279"/>
      <c r="K631" s="279"/>
      <c r="L631" s="280"/>
      <c r="M631" s="10" t="s">
        <v>1638</v>
      </c>
      <c r="N631" s="11" t="s">
        <v>1337</v>
      </c>
      <c r="O631" s="11" t="s">
        <v>1337</v>
      </c>
      <c r="P631" s="159" t="s">
        <v>84</v>
      </c>
    </row>
    <row r="632" spans="1:16" ht="28.5" x14ac:dyDescent="0.2">
      <c r="A632" s="158" t="s">
        <v>807</v>
      </c>
      <c r="B632" s="158" t="s">
        <v>2</v>
      </c>
      <c r="C632" s="158" t="s">
        <v>807</v>
      </c>
      <c r="D632" s="158" t="s">
        <v>807</v>
      </c>
      <c r="E632" s="158" t="s">
        <v>807</v>
      </c>
      <c r="F632" s="156" t="str">
        <f t="shared" si="9"/>
        <v>√</v>
      </c>
      <c r="G632" s="150" t="s">
        <v>1206</v>
      </c>
      <c r="H632" s="278" t="s">
        <v>1653</v>
      </c>
      <c r="I632" s="279"/>
      <c r="J632" s="279"/>
      <c r="K632" s="279"/>
      <c r="L632" s="280"/>
      <c r="M632" s="10" t="s">
        <v>334</v>
      </c>
      <c r="N632" s="11" t="s">
        <v>1337</v>
      </c>
      <c r="O632" s="11" t="s">
        <v>1337</v>
      </c>
      <c r="P632" s="159" t="s">
        <v>84</v>
      </c>
    </row>
    <row r="633" spans="1:16" ht="28.5" x14ac:dyDescent="0.2">
      <c r="A633" s="158" t="s">
        <v>807</v>
      </c>
      <c r="B633" s="158" t="s">
        <v>2</v>
      </c>
      <c r="C633" s="158" t="s">
        <v>2</v>
      </c>
      <c r="D633" s="158" t="s">
        <v>807</v>
      </c>
      <c r="E633" s="158" t="s">
        <v>807</v>
      </c>
      <c r="F633" s="156" t="str">
        <f t="shared" si="9"/>
        <v>√</v>
      </c>
      <c r="G633" s="150" t="s">
        <v>1207</v>
      </c>
      <c r="H633" s="278" t="s">
        <v>1532</v>
      </c>
      <c r="I633" s="279"/>
      <c r="J633" s="279"/>
      <c r="K633" s="279"/>
      <c r="L633" s="280"/>
      <c r="M633" s="10" t="s">
        <v>334</v>
      </c>
      <c r="N633" s="11" t="s">
        <v>1337</v>
      </c>
      <c r="O633" s="11" t="s">
        <v>1337</v>
      </c>
      <c r="P633" s="159" t="s">
        <v>84</v>
      </c>
    </row>
    <row r="634" spans="1:16" ht="99.75" x14ac:dyDescent="0.2">
      <c r="A634" s="158" t="s">
        <v>807</v>
      </c>
      <c r="B634" s="158" t="s">
        <v>807</v>
      </c>
      <c r="C634" s="158" t="s">
        <v>2</v>
      </c>
      <c r="D634" s="158" t="s">
        <v>807</v>
      </c>
      <c r="E634" s="158" t="s">
        <v>807</v>
      </c>
      <c r="F634" s="156" t="str">
        <f t="shared" si="9"/>
        <v>√</v>
      </c>
      <c r="G634" s="150" t="s">
        <v>1404</v>
      </c>
      <c r="H634" s="278" t="s">
        <v>1668</v>
      </c>
      <c r="I634" s="279"/>
      <c r="J634" s="279"/>
      <c r="K634" s="279"/>
      <c r="L634" s="280"/>
      <c r="M634" s="10" t="s">
        <v>1637</v>
      </c>
      <c r="N634" s="11" t="s">
        <v>1337</v>
      </c>
      <c r="O634" s="11" t="s">
        <v>1337</v>
      </c>
      <c r="P634" s="159" t="s">
        <v>84</v>
      </c>
    </row>
    <row r="635" spans="1:16" ht="14.45" customHeight="1" x14ac:dyDescent="0.2">
      <c r="A635" s="158" t="s">
        <v>807</v>
      </c>
      <c r="B635" s="158" t="s">
        <v>2</v>
      </c>
      <c r="C635" s="158" t="s">
        <v>807</v>
      </c>
      <c r="D635" s="158" t="s">
        <v>807</v>
      </c>
      <c r="E635" s="158" t="s">
        <v>807</v>
      </c>
      <c r="F635" s="156" t="str">
        <f t="shared" si="9"/>
        <v>√</v>
      </c>
      <c r="G635" s="150" t="s">
        <v>1405</v>
      </c>
      <c r="H635" s="278" t="s">
        <v>1406</v>
      </c>
      <c r="I635" s="279"/>
      <c r="J635" s="279"/>
      <c r="K635" s="279"/>
      <c r="L635" s="280"/>
      <c r="M635" s="10" t="s">
        <v>197</v>
      </c>
      <c r="N635" s="11" t="s">
        <v>1337</v>
      </c>
      <c r="O635" s="11" t="s">
        <v>1337</v>
      </c>
      <c r="P635" s="159" t="s">
        <v>84</v>
      </c>
    </row>
    <row r="636" spans="1:16" ht="28.5" x14ac:dyDescent="0.2">
      <c r="A636" s="158" t="s">
        <v>807</v>
      </c>
      <c r="B636" s="158" t="s">
        <v>2</v>
      </c>
      <c r="C636" s="158" t="s">
        <v>2</v>
      </c>
      <c r="D636" s="158" t="s">
        <v>807</v>
      </c>
      <c r="E636" s="158" t="s">
        <v>807</v>
      </c>
      <c r="F636" s="156" t="str">
        <f t="shared" si="9"/>
        <v>√</v>
      </c>
      <c r="G636" s="150" t="s">
        <v>1407</v>
      </c>
      <c r="H636" s="288" t="s">
        <v>1533</v>
      </c>
      <c r="I636" s="289"/>
      <c r="J636" s="289"/>
      <c r="K636" s="289"/>
      <c r="L636" s="290"/>
      <c r="M636" s="10" t="s">
        <v>334</v>
      </c>
      <c r="N636" s="11" t="s">
        <v>1337</v>
      </c>
      <c r="O636" s="11" t="s">
        <v>1337</v>
      </c>
      <c r="P636" s="159" t="s">
        <v>84</v>
      </c>
    </row>
    <row r="637" spans="1:16" ht="14.45" customHeight="1" x14ac:dyDescent="0.2">
      <c r="A637" s="158" t="s">
        <v>807</v>
      </c>
      <c r="B637" s="158" t="s">
        <v>2</v>
      </c>
      <c r="C637" s="158" t="s">
        <v>2</v>
      </c>
      <c r="D637" s="158" t="s">
        <v>807</v>
      </c>
      <c r="E637" s="158" t="s">
        <v>807</v>
      </c>
      <c r="F637" s="156" t="str">
        <f t="shared" si="9"/>
        <v>√</v>
      </c>
      <c r="G637" s="150" t="s">
        <v>1408</v>
      </c>
      <c r="H637" s="278" t="s">
        <v>1255</v>
      </c>
      <c r="I637" s="279"/>
      <c r="J637" s="279"/>
      <c r="K637" s="279"/>
      <c r="L637" s="280"/>
      <c r="M637" s="10" t="s">
        <v>197</v>
      </c>
      <c r="N637" s="11" t="s">
        <v>1337</v>
      </c>
      <c r="O637" s="11" t="s">
        <v>1337</v>
      </c>
      <c r="P637" s="159" t="s">
        <v>84</v>
      </c>
    </row>
    <row r="638" spans="1:16" x14ac:dyDescent="0.2">
      <c r="A638" s="158" t="s">
        <v>807</v>
      </c>
      <c r="B638" s="158" t="s">
        <v>807</v>
      </c>
      <c r="C638" s="158" t="s">
        <v>2</v>
      </c>
      <c r="D638" s="158" t="s">
        <v>807</v>
      </c>
      <c r="E638" s="158" t="s">
        <v>807</v>
      </c>
      <c r="F638" s="156" t="str">
        <f t="shared" si="9"/>
        <v>√</v>
      </c>
      <c r="G638" s="147" t="s">
        <v>201</v>
      </c>
      <c r="H638" s="257" t="s">
        <v>1534</v>
      </c>
      <c r="I638" s="258"/>
      <c r="J638" s="258"/>
      <c r="K638" s="258"/>
      <c r="L638" s="259"/>
      <c r="M638" s="10" t="s">
        <v>197</v>
      </c>
      <c r="N638" s="11" t="s">
        <v>1337</v>
      </c>
      <c r="O638" s="11" t="s">
        <v>1337</v>
      </c>
      <c r="P638" s="159" t="s">
        <v>84</v>
      </c>
    </row>
    <row r="639" spans="1:16" x14ac:dyDescent="0.2">
      <c r="A639" s="158" t="s">
        <v>807</v>
      </c>
      <c r="B639" s="158" t="s">
        <v>2</v>
      </c>
      <c r="C639" s="158" t="s">
        <v>2</v>
      </c>
      <c r="D639" s="158" t="s">
        <v>807</v>
      </c>
      <c r="E639" s="158" t="s">
        <v>807</v>
      </c>
      <c r="F639" s="156" t="str">
        <f t="shared" si="9"/>
        <v>√</v>
      </c>
      <c r="G639" s="147" t="s">
        <v>202</v>
      </c>
      <c r="H639" s="263" t="s">
        <v>1664</v>
      </c>
      <c r="I639" s="264"/>
      <c r="J639" s="264"/>
      <c r="K639" s="264"/>
      <c r="L639" s="265"/>
      <c r="M639" s="10" t="s">
        <v>197</v>
      </c>
      <c r="N639" s="11" t="s">
        <v>1337</v>
      </c>
      <c r="O639" s="11" t="s">
        <v>1337</v>
      </c>
      <c r="P639" s="159" t="s">
        <v>84</v>
      </c>
    </row>
    <row r="640" spans="1:16" ht="99.75" x14ac:dyDescent="0.2">
      <c r="A640" s="158" t="s">
        <v>807</v>
      </c>
      <c r="B640" s="158" t="s">
        <v>807</v>
      </c>
      <c r="C640" s="158" t="s">
        <v>2</v>
      </c>
      <c r="D640" s="158" t="s">
        <v>807</v>
      </c>
      <c r="E640" s="158" t="s">
        <v>807</v>
      </c>
      <c r="F640" s="156" t="str">
        <f t="shared" si="9"/>
        <v>√</v>
      </c>
      <c r="G640" s="150" t="s">
        <v>1442</v>
      </c>
      <c r="H640" s="278" t="s">
        <v>1666</v>
      </c>
      <c r="I640" s="279"/>
      <c r="J640" s="279"/>
      <c r="K640" s="279"/>
      <c r="L640" s="280"/>
      <c r="M640" s="10" t="s">
        <v>1637</v>
      </c>
      <c r="N640" s="11" t="s">
        <v>1337</v>
      </c>
      <c r="O640" s="11" t="s">
        <v>1337</v>
      </c>
      <c r="P640" s="159" t="s">
        <v>84</v>
      </c>
    </row>
    <row r="641" spans="1:16" x14ac:dyDescent="0.2">
      <c r="A641" s="158" t="s">
        <v>807</v>
      </c>
      <c r="B641" s="158" t="s">
        <v>2</v>
      </c>
      <c r="C641" s="158" t="s">
        <v>807</v>
      </c>
      <c r="D641" s="158" t="s">
        <v>807</v>
      </c>
      <c r="E641" s="158" t="s">
        <v>807</v>
      </c>
      <c r="F641" s="156" t="str">
        <f t="shared" si="9"/>
        <v>√</v>
      </c>
      <c r="G641" s="150" t="s">
        <v>1443</v>
      </c>
      <c r="H641" s="278" t="s">
        <v>1665</v>
      </c>
      <c r="I641" s="279"/>
      <c r="J641" s="279"/>
      <c r="K641" s="279"/>
      <c r="L641" s="280"/>
      <c r="M641" s="10" t="s">
        <v>197</v>
      </c>
      <c r="N641" s="11" t="s">
        <v>1337</v>
      </c>
      <c r="O641" s="11" t="s">
        <v>1337</v>
      </c>
      <c r="P641" s="159" t="s">
        <v>84</v>
      </c>
    </row>
    <row r="642" spans="1:16" x14ac:dyDescent="0.2">
      <c r="A642" s="158" t="s">
        <v>807</v>
      </c>
      <c r="B642" s="158" t="s">
        <v>2</v>
      </c>
      <c r="C642" s="158" t="s">
        <v>2</v>
      </c>
      <c r="D642" s="158" t="s">
        <v>807</v>
      </c>
      <c r="E642" s="158" t="s">
        <v>807</v>
      </c>
      <c r="F642" s="156" t="str">
        <f t="shared" si="9"/>
        <v>√</v>
      </c>
      <c r="G642" s="147" t="s">
        <v>205</v>
      </c>
      <c r="H642" s="263" t="s">
        <v>1409</v>
      </c>
      <c r="I642" s="269"/>
      <c r="J642" s="269"/>
      <c r="K642" s="269"/>
      <c r="L642" s="270"/>
      <c r="M642" s="10" t="s">
        <v>197</v>
      </c>
      <c r="N642" s="11" t="s">
        <v>1337</v>
      </c>
      <c r="O642" s="11" t="s">
        <v>1337</v>
      </c>
      <c r="P642" s="159" t="s">
        <v>84</v>
      </c>
    </row>
    <row r="643" spans="1:16" ht="28.5" x14ac:dyDescent="0.2">
      <c r="A643" s="158" t="s">
        <v>807</v>
      </c>
      <c r="B643" s="158" t="s">
        <v>807</v>
      </c>
      <c r="C643" s="158" t="s">
        <v>2</v>
      </c>
      <c r="D643" s="158" t="s">
        <v>807</v>
      </c>
      <c r="E643" s="158" t="s">
        <v>807</v>
      </c>
      <c r="F643" s="156" t="str">
        <f t="shared" si="9"/>
        <v>√</v>
      </c>
      <c r="G643" s="150" t="s">
        <v>1410</v>
      </c>
      <c r="H643" s="278" t="s">
        <v>1421</v>
      </c>
      <c r="I643" s="279"/>
      <c r="J643" s="279"/>
      <c r="K643" s="279"/>
      <c r="L643" s="280"/>
      <c r="M643" s="10" t="s">
        <v>334</v>
      </c>
      <c r="N643" s="11" t="s">
        <v>1337</v>
      </c>
      <c r="O643" s="11" t="s">
        <v>1337</v>
      </c>
      <c r="P643" s="159" t="s">
        <v>84</v>
      </c>
    </row>
    <row r="644" spans="1:16" ht="14.45" customHeight="1" x14ac:dyDescent="0.2">
      <c r="A644" s="158" t="s">
        <v>807</v>
      </c>
      <c r="B644" s="158" t="s">
        <v>2</v>
      </c>
      <c r="C644" s="158" t="s">
        <v>807</v>
      </c>
      <c r="D644" s="158" t="s">
        <v>807</v>
      </c>
      <c r="E644" s="158" t="s">
        <v>807</v>
      </c>
      <c r="F644" s="156" t="str">
        <f t="shared" si="9"/>
        <v>√</v>
      </c>
      <c r="G644" s="150" t="s">
        <v>1411</v>
      </c>
      <c r="H644" s="278" t="s">
        <v>1498</v>
      </c>
      <c r="I644" s="279"/>
      <c r="J644" s="279"/>
      <c r="K644" s="279"/>
      <c r="L644" s="280"/>
      <c r="M644" s="10" t="s">
        <v>197</v>
      </c>
      <c r="N644" s="11" t="s">
        <v>1337</v>
      </c>
      <c r="O644" s="11" t="s">
        <v>1337</v>
      </c>
      <c r="P644" s="159" t="s">
        <v>84</v>
      </c>
    </row>
    <row r="645" spans="1:16" x14ac:dyDescent="0.2">
      <c r="A645" s="158" t="s">
        <v>807</v>
      </c>
      <c r="B645" s="158" t="s">
        <v>2</v>
      </c>
      <c r="C645" s="158" t="s">
        <v>2</v>
      </c>
      <c r="D645" s="158" t="s">
        <v>807</v>
      </c>
      <c r="E645" s="158" t="s">
        <v>807</v>
      </c>
      <c r="F645" s="156" t="str">
        <f t="shared" ref="F645:F710" si="10">IF(AND(Ver=P645,OR(AND(VIR,OR(AND(M,A645="M"),AND(O,A645="O"),AND(N,A645="N"),AND(I,A645="I"))),AND(MMS,OR(AND(M,B645="M"),AND(O,B645="O"),AND(N,B645="N"),AND(I,B645="I"))),AND(TMR,OR(AND(M,C645="M"),AND(O,C645="O"),AND(N,C645="N"),AND(I,C645="I"))),AND(THZ,OR(AND(M,D645="M"),AND(O,D645="O"),AND(N,D645="N"),AND(I,D645="I"))),AND(THZR,OR(AND(M,E645="M"),AND(O,E645="O"),AND(N,E645="N"),AND(I,E645="I"))))),"√","X")</f>
        <v>√</v>
      </c>
      <c r="G645" s="147" t="s">
        <v>207</v>
      </c>
      <c r="H645" s="263" t="s">
        <v>1412</v>
      </c>
      <c r="I645" s="269"/>
      <c r="J645" s="269"/>
      <c r="K645" s="269"/>
      <c r="L645" s="270"/>
      <c r="M645" s="10" t="s">
        <v>197</v>
      </c>
      <c r="N645" s="11" t="s">
        <v>1337</v>
      </c>
      <c r="O645" s="11" t="s">
        <v>1337</v>
      </c>
      <c r="P645" s="159" t="s">
        <v>84</v>
      </c>
    </row>
    <row r="646" spans="1:16" ht="28.5" x14ac:dyDescent="0.2">
      <c r="A646" s="158" t="s">
        <v>807</v>
      </c>
      <c r="B646" s="158" t="s">
        <v>807</v>
      </c>
      <c r="C646" s="158" t="s">
        <v>2</v>
      </c>
      <c r="D646" s="158" t="s">
        <v>807</v>
      </c>
      <c r="E646" s="158" t="s">
        <v>807</v>
      </c>
      <c r="F646" s="156" t="str">
        <f t="shared" si="10"/>
        <v>√</v>
      </c>
      <c r="G646" s="150" t="s">
        <v>208</v>
      </c>
      <c r="H646" s="278" t="s">
        <v>1444</v>
      </c>
      <c r="I646" s="279"/>
      <c r="J646" s="279"/>
      <c r="K646" s="279"/>
      <c r="L646" s="280"/>
      <c r="M646" s="10" t="s">
        <v>334</v>
      </c>
      <c r="N646" s="11" t="s">
        <v>1337</v>
      </c>
      <c r="O646" s="11" t="s">
        <v>1337</v>
      </c>
      <c r="P646" s="159" t="s">
        <v>84</v>
      </c>
    </row>
    <row r="647" spans="1:16" x14ac:dyDescent="0.2">
      <c r="A647" s="158" t="s">
        <v>807</v>
      </c>
      <c r="B647" s="158" t="s">
        <v>2</v>
      </c>
      <c r="C647" s="158" t="s">
        <v>807</v>
      </c>
      <c r="D647" s="158" t="s">
        <v>807</v>
      </c>
      <c r="E647" s="158" t="s">
        <v>807</v>
      </c>
      <c r="F647" s="156" t="str">
        <f t="shared" si="10"/>
        <v>√</v>
      </c>
      <c r="G647" s="150" t="s">
        <v>211</v>
      </c>
      <c r="H647" s="278" t="s">
        <v>1445</v>
      </c>
      <c r="I647" s="279"/>
      <c r="J647" s="279"/>
      <c r="K647" s="279"/>
      <c r="L647" s="280"/>
      <c r="M647" s="10" t="s">
        <v>197</v>
      </c>
      <c r="N647" s="11" t="s">
        <v>1337</v>
      </c>
      <c r="O647" s="11" t="s">
        <v>1337</v>
      </c>
      <c r="P647" s="159" t="s">
        <v>84</v>
      </c>
    </row>
    <row r="648" spans="1:16" x14ac:dyDescent="0.2">
      <c r="A648" s="158" t="s">
        <v>807</v>
      </c>
      <c r="B648" s="158" t="s">
        <v>2</v>
      </c>
      <c r="C648" s="158" t="s">
        <v>2</v>
      </c>
      <c r="D648" s="158" t="s">
        <v>807</v>
      </c>
      <c r="E648" s="158" t="s">
        <v>807</v>
      </c>
      <c r="F648" s="156" t="str">
        <f t="shared" si="10"/>
        <v>√</v>
      </c>
      <c r="G648" s="147" t="s">
        <v>232</v>
      </c>
      <c r="H648" s="263" t="s">
        <v>1413</v>
      </c>
      <c r="I648" s="269"/>
      <c r="J648" s="269"/>
      <c r="K648" s="269"/>
      <c r="L648" s="270"/>
      <c r="M648" s="10" t="s">
        <v>197</v>
      </c>
      <c r="N648" s="11" t="s">
        <v>1337</v>
      </c>
      <c r="O648" s="11" t="s">
        <v>1337</v>
      </c>
      <c r="P648" s="159" t="s">
        <v>84</v>
      </c>
    </row>
    <row r="649" spans="1:16" x14ac:dyDescent="0.2">
      <c r="A649" s="158" t="s">
        <v>807</v>
      </c>
      <c r="B649" s="158" t="s">
        <v>807</v>
      </c>
      <c r="C649" s="158" t="s">
        <v>2</v>
      </c>
      <c r="D649" s="158" t="s">
        <v>807</v>
      </c>
      <c r="E649" s="158" t="s">
        <v>807</v>
      </c>
      <c r="F649" s="156" t="str">
        <f t="shared" si="10"/>
        <v>√</v>
      </c>
      <c r="G649" s="150" t="s">
        <v>233</v>
      </c>
      <c r="H649" s="278" t="s">
        <v>1414</v>
      </c>
      <c r="I649" s="279"/>
      <c r="J649" s="279"/>
      <c r="K649" s="279"/>
      <c r="L649" s="280"/>
      <c r="M649" s="10" t="s">
        <v>197</v>
      </c>
      <c r="N649" s="11" t="s">
        <v>1337</v>
      </c>
      <c r="O649" s="11" t="s">
        <v>1337</v>
      </c>
      <c r="P649" s="159" t="s">
        <v>84</v>
      </c>
    </row>
    <row r="650" spans="1:16" ht="14.45" customHeight="1" x14ac:dyDescent="0.2">
      <c r="A650" s="158" t="s">
        <v>807</v>
      </c>
      <c r="B650" s="158" t="s">
        <v>2</v>
      </c>
      <c r="C650" s="158" t="s">
        <v>807</v>
      </c>
      <c r="D650" s="158" t="s">
        <v>807</v>
      </c>
      <c r="E650" s="158" t="s">
        <v>807</v>
      </c>
      <c r="F650" s="156" t="str">
        <f t="shared" si="10"/>
        <v>√</v>
      </c>
      <c r="G650" s="150" t="s">
        <v>235</v>
      </c>
      <c r="H650" s="278" t="s">
        <v>1415</v>
      </c>
      <c r="I650" s="279"/>
      <c r="J650" s="279"/>
      <c r="K650" s="279"/>
      <c r="L650" s="280"/>
      <c r="M650" s="10" t="s">
        <v>197</v>
      </c>
      <c r="N650" s="11" t="s">
        <v>1337</v>
      </c>
      <c r="O650" s="11" t="s">
        <v>1337</v>
      </c>
      <c r="P650" s="159" t="s">
        <v>84</v>
      </c>
    </row>
    <row r="651" spans="1:16" ht="28.5" x14ac:dyDescent="0.2">
      <c r="A651" s="158" t="s">
        <v>807</v>
      </c>
      <c r="B651" s="158" t="s">
        <v>2</v>
      </c>
      <c r="C651" s="158" t="s">
        <v>807</v>
      </c>
      <c r="D651" s="158" t="s">
        <v>807</v>
      </c>
      <c r="E651" s="158" t="s">
        <v>807</v>
      </c>
      <c r="F651" s="156" t="str">
        <f t="shared" si="10"/>
        <v>√</v>
      </c>
      <c r="G651" s="153" t="s">
        <v>1631</v>
      </c>
      <c r="H651" s="284" t="s">
        <v>1861</v>
      </c>
      <c r="I651" s="285"/>
      <c r="J651" s="285"/>
      <c r="K651" s="285"/>
      <c r="L651" s="286"/>
      <c r="M651" s="10" t="s">
        <v>334</v>
      </c>
      <c r="N651" s="11" t="s">
        <v>1337</v>
      </c>
      <c r="O651" s="11" t="s">
        <v>1337</v>
      </c>
      <c r="P651" s="159" t="s">
        <v>84</v>
      </c>
    </row>
    <row r="652" spans="1:16" ht="28.5" x14ac:dyDescent="0.2">
      <c r="A652" s="158" t="s">
        <v>807</v>
      </c>
      <c r="B652" s="158" t="s">
        <v>2</v>
      </c>
      <c r="C652" s="158" t="s">
        <v>807</v>
      </c>
      <c r="D652" s="158" t="s">
        <v>807</v>
      </c>
      <c r="E652" s="158" t="s">
        <v>807</v>
      </c>
      <c r="F652" s="156" t="str">
        <f t="shared" si="10"/>
        <v>√</v>
      </c>
      <c r="G652" s="153" t="s">
        <v>1632</v>
      </c>
      <c r="H652" s="284" t="s">
        <v>1862</v>
      </c>
      <c r="I652" s="285"/>
      <c r="J652" s="285"/>
      <c r="K652" s="285"/>
      <c r="L652" s="286"/>
      <c r="M652" s="10" t="s">
        <v>334</v>
      </c>
      <c r="N652" s="11" t="s">
        <v>1337</v>
      </c>
      <c r="O652" s="11" t="s">
        <v>1337</v>
      </c>
      <c r="P652" s="159" t="s">
        <v>84</v>
      </c>
    </row>
    <row r="653" spans="1:16" ht="28.5" x14ac:dyDescent="0.2">
      <c r="A653" s="158" t="s">
        <v>807</v>
      </c>
      <c r="B653" s="158" t="s">
        <v>2</v>
      </c>
      <c r="C653" s="158" t="s">
        <v>807</v>
      </c>
      <c r="D653" s="158" t="s">
        <v>807</v>
      </c>
      <c r="E653" s="158" t="s">
        <v>807</v>
      </c>
      <c r="F653" s="156" t="str">
        <f t="shared" si="10"/>
        <v>√</v>
      </c>
      <c r="G653" s="153" t="s">
        <v>1633</v>
      </c>
      <c r="H653" s="284" t="s">
        <v>1863</v>
      </c>
      <c r="I653" s="285"/>
      <c r="J653" s="285"/>
      <c r="K653" s="285"/>
      <c r="L653" s="286"/>
      <c r="M653" s="10" t="s">
        <v>334</v>
      </c>
      <c r="N653" s="11" t="s">
        <v>1337</v>
      </c>
      <c r="O653" s="11" t="s">
        <v>1337</v>
      </c>
      <c r="P653" s="159" t="s">
        <v>84</v>
      </c>
    </row>
    <row r="654" spans="1:16" ht="14.45" customHeight="1" x14ac:dyDescent="0.2">
      <c r="A654" s="158" t="s">
        <v>807</v>
      </c>
      <c r="B654" s="158" t="s">
        <v>2</v>
      </c>
      <c r="C654" s="158" t="s">
        <v>807</v>
      </c>
      <c r="D654" s="158" t="s">
        <v>807</v>
      </c>
      <c r="E654" s="158" t="s">
        <v>807</v>
      </c>
      <c r="F654" s="156" t="str">
        <f t="shared" si="10"/>
        <v>√</v>
      </c>
      <c r="G654" s="153" t="s">
        <v>1634</v>
      </c>
      <c r="H654" s="284" t="s">
        <v>1418</v>
      </c>
      <c r="I654" s="285"/>
      <c r="J654" s="285"/>
      <c r="K654" s="285"/>
      <c r="L654" s="286"/>
      <c r="M654" s="10" t="s">
        <v>197</v>
      </c>
      <c r="N654" s="11" t="s">
        <v>1337</v>
      </c>
      <c r="O654" s="11" t="s">
        <v>1337</v>
      </c>
      <c r="P654" s="159" t="s">
        <v>84</v>
      </c>
    </row>
    <row r="655" spans="1:16" ht="85.5" x14ac:dyDescent="0.2">
      <c r="A655" s="158" t="s">
        <v>807</v>
      </c>
      <c r="B655" s="158" t="s">
        <v>807</v>
      </c>
      <c r="C655" s="158" t="s">
        <v>2</v>
      </c>
      <c r="D655" s="158" t="s">
        <v>807</v>
      </c>
      <c r="E655" s="158" t="s">
        <v>807</v>
      </c>
      <c r="F655" s="156" t="str">
        <f t="shared" si="10"/>
        <v>√</v>
      </c>
      <c r="G655" s="147" t="s">
        <v>964</v>
      </c>
      <c r="H655" s="278" t="s">
        <v>1667</v>
      </c>
      <c r="I655" s="279"/>
      <c r="J655" s="279"/>
      <c r="K655" s="279"/>
      <c r="L655" s="280"/>
      <c r="M655" s="10" t="s">
        <v>1741</v>
      </c>
      <c r="N655" s="11" t="s">
        <v>1337</v>
      </c>
      <c r="O655" s="11" t="s">
        <v>1337</v>
      </c>
      <c r="P655" s="159" t="s">
        <v>84</v>
      </c>
    </row>
    <row r="656" spans="1:16" x14ac:dyDescent="0.2">
      <c r="A656" s="158" t="s">
        <v>807</v>
      </c>
      <c r="B656" s="158" t="s">
        <v>807</v>
      </c>
      <c r="C656" s="158" t="s">
        <v>2</v>
      </c>
      <c r="D656" s="158" t="s">
        <v>2</v>
      </c>
      <c r="E656" s="158" t="s">
        <v>2</v>
      </c>
      <c r="F656" s="156" t="str">
        <f t="shared" si="10"/>
        <v>√</v>
      </c>
      <c r="G656" s="147" t="s">
        <v>966</v>
      </c>
      <c r="H656" s="263" t="s">
        <v>1750</v>
      </c>
      <c r="I656" s="269"/>
      <c r="J656" s="269"/>
      <c r="K656" s="269"/>
      <c r="L656" s="270"/>
      <c r="M656" s="10" t="s">
        <v>197</v>
      </c>
      <c r="N656" s="11" t="s">
        <v>1337</v>
      </c>
      <c r="O656" s="11" t="s">
        <v>1337</v>
      </c>
      <c r="P656" s="159" t="s">
        <v>84</v>
      </c>
    </row>
    <row r="657" spans="1:16" ht="242.25" x14ac:dyDescent="0.2">
      <c r="A657" s="158" t="s">
        <v>807</v>
      </c>
      <c r="B657" s="158" t="s">
        <v>807</v>
      </c>
      <c r="C657" s="158" t="s">
        <v>2</v>
      </c>
      <c r="D657" s="158" t="s">
        <v>807</v>
      </c>
      <c r="E657" s="158" t="s">
        <v>807</v>
      </c>
      <c r="F657" s="156" t="str">
        <f t="shared" si="10"/>
        <v>√</v>
      </c>
      <c r="G657" s="150" t="s">
        <v>968</v>
      </c>
      <c r="H657" s="278" t="s">
        <v>1535</v>
      </c>
      <c r="I657" s="279"/>
      <c r="J657" s="279"/>
      <c r="K657" s="279"/>
      <c r="L657" s="280"/>
      <c r="M657" s="10" t="s">
        <v>1506</v>
      </c>
      <c r="N657" s="11" t="s">
        <v>1337</v>
      </c>
      <c r="O657" s="11" t="s">
        <v>1337</v>
      </c>
      <c r="P657" s="159" t="s">
        <v>84</v>
      </c>
    </row>
    <row r="658" spans="1:16" ht="128.25" x14ac:dyDescent="0.2">
      <c r="A658" s="158" t="s">
        <v>807</v>
      </c>
      <c r="B658" s="158" t="s">
        <v>807</v>
      </c>
      <c r="C658" s="158" t="s">
        <v>807</v>
      </c>
      <c r="D658" s="158" t="s">
        <v>2</v>
      </c>
      <c r="E658" s="158" t="s">
        <v>2</v>
      </c>
      <c r="F658" s="156" t="str">
        <f t="shared" si="10"/>
        <v>√</v>
      </c>
      <c r="G658" s="150" t="s">
        <v>969</v>
      </c>
      <c r="H658" s="278" t="s">
        <v>1536</v>
      </c>
      <c r="I658" s="279"/>
      <c r="J658" s="279"/>
      <c r="K658" s="279"/>
      <c r="L658" s="280"/>
      <c r="M658" s="10" t="s">
        <v>1447</v>
      </c>
      <c r="N658" s="11" t="s">
        <v>1337</v>
      </c>
      <c r="O658" s="11" t="s">
        <v>1337</v>
      </c>
      <c r="P658" s="159" t="s">
        <v>84</v>
      </c>
    </row>
    <row r="659" spans="1:16" ht="128.25" x14ac:dyDescent="0.2">
      <c r="A659" s="158" t="s">
        <v>807</v>
      </c>
      <c r="B659" s="158" t="s">
        <v>807</v>
      </c>
      <c r="C659" s="158" t="s">
        <v>807</v>
      </c>
      <c r="D659" s="158" t="s">
        <v>2</v>
      </c>
      <c r="E659" s="158" t="s">
        <v>2</v>
      </c>
      <c r="F659" s="156" t="str">
        <f t="shared" si="10"/>
        <v>√</v>
      </c>
      <c r="G659" s="150" t="s">
        <v>1231</v>
      </c>
      <c r="H659" s="278" t="s">
        <v>1537</v>
      </c>
      <c r="I659" s="279"/>
      <c r="J659" s="279"/>
      <c r="K659" s="279"/>
      <c r="L659" s="280"/>
      <c r="M659" s="10" t="s">
        <v>1447</v>
      </c>
      <c r="N659" s="11" t="s">
        <v>1337</v>
      </c>
      <c r="O659" s="11" t="s">
        <v>1337</v>
      </c>
      <c r="P659" s="159" t="s">
        <v>84</v>
      </c>
    </row>
    <row r="660" spans="1:16" x14ac:dyDescent="0.2">
      <c r="A660" s="158" t="s">
        <v>807</v>
      </c>
      <c r="B660" s="158" t="s">
        <v>807</v>
      </c>
      <c r="C660" s="158" t="s">
        <v>807</v>
      </c>
      <c r="D660" s="158" t="s">
        <v>2</v>
      </c>
      <c r="E660" s="158" t="s">
        <v>2</v>
      </c>
      <c r="F660" s="156" t="str">
        <f t="shared" ref="F660" si="11">IF(AND(Ver=P660,OR(AND(VIR,OR(AND(M,A660="M"),AND(O,A660="O"),AND(N,A660="N"),AND(I,A660="I"))),AND(MMS,OR(AND(M,B660="M"),AND(O,B660="O"),AND(N,B660="N"),AND(I,B660="I"))),AND(TMR,OR(AND(M,C660="M"),AND(O,C660="O"),AND(N,C660="N"),AND(I,C660="I"))),AND(THZ,OR(AND(M,D660="M"),AND(O,D660="O"),AND(N,D660="N"),AND(I,D660="I"))),AND(THZR,OR(AND(M,E660="M"),AND(O,E660="O"),AND(N,E660="N"),AND(I,E660="I"))))),"√","X")</f>
        <v>√</v>
      </c>
      <c r="G660" s="150" t="s">
        <v>1232</v>
      </c>
      <c r="H660" s="278" t="s">
        <v>1743</v>
      </c>
      <c r="I660" s="279"/>
      <c r="J660" s="279"/>
      <c r="K660" s="279"/>
      <c r="L660" s="280"/>
      <c r="M660" s="10" t="s">
        <v>197</v>
      </c>
      <c r="N660" s="11" t="s">
        <v>1337</v>
      </c>
      <c r="O660" s="11" t="s">
        <v>1337</v>
      </c>
      <c r="P660" s="159" t="s">
        <v>84</v>
      </c>
    </row>
    <row r="661" spans="1:16" ht="28.5" x14ac:dyDescent="0.2">
      <c r="A661" s="158" t="s">
        <v>807</v>
      </c>
      <c r="B661" s="158" t="s">
        <v>807</v>
      </c>
      <c r="C661" s="158" t="s">
        <v>807</v>
      </c>
      <c r="D661" s="158" t="s">
        <v>2</v>
      </c>
      <c r="E661" s="158" t="s">
        <v>2</v>
      </c>
      <c r="F661" s="156" t="str">
        <f t="shared" si="10"/>
        <v>√</v>
      </c>
      <c r="G661" s="150" t="s">
        <v>1233</v>
      </c>
      <c r="H661" s="278" t="s">
        <v>1554</v>
      </c>
      <c r="I661" s="279"/>
      <c r="J661" s="279"/>
      <c r="K661" s="279"/>
      <c r="L661" s="280"/>
      <c r="M661" s="10" t="s">
        <v>334</v>
      </c>
      <c r="N661" s="11" t="s">
        <v>1337</v>
      </c>
      <c r="O661" s="11" t="s">
        <v>1337</v>
      </c>
      <c r="P661" s="159" t="s">
        <v>84</v>
      </c>
    </row>
    <row r="662" spans="1:16" x14ac:dyDescent="0.2">
      <c r="A662" s="158" t="s">
        <v>807</v>
      </c>
      <c r="B662" s="158" t="s">
        <v>807</v>
      </c>
      <c r="C662" s="158" t="s">
        <v>2</v>
      </c>
      <c r="D662" s="158" t="s">
        <v>807</v>
      </c>
      <c r="E662" s="158" t="s">
        <v>807</v>
      </c>
      <c r="F662" s="156" t="str">
        <f t="shared" si="10"/>
        <v>√</v>
      </c>
      <c r="G662" s="150" t="s">
        <v>1234</v>
      </c>
      <c r="H662" s="278" t="s">
        <v>1538</v>
      </c>
      <c r="I662" s="279"/>
      <c r="J662" s="279"/>
      <c r="K662" s="279"/>
      <c r="L662" s="280"/>
      <c r="M662" s="10" t="s">
        <v>197</v>
      </c>
      <c r="N662" s="11" t="s">
        <v>1337</v>
      </c>
      <c r="O662" s="11" t="s">
        <v>1337</v>
      </c>
      <c r="P662" s="159" t="s">
        <v>84</v>
      </c>
    </row>
    <row r="663" spans="1:16" x14ac:dyDescent="0.2">
      <c r="A663" s="158" t="s">
        <v>807</v>
      </c>
      <c r="B663" s="158" t="s">
        <v>807</v>
      </c>
      <c r="C663" s="158" t="s">
        <v>807</v>
      </c>
      <c r="D663" s="158" t="s">
        <v>2</v>
      </c>
      <c r="E663" s="158" t="s">
        <v>2</v>
      </c>
      <c r="F663" s="156" t="str">
        <f t="shared" si="10"/>
        <v>√</v>
      </c>
      <c r="G663" s="147" t="s">
        <v>967</v>
      </c>
      <c r="H663" s="263" t="s">
        <v>1499</v>
      </c>
      <c r="I663" s="269"/>
      <c r="J663" s="269"/>
      <c r="K663" s="269"/>
      <c r="L663" s="270"/>
      <c r="M663" s="10" t="s">
        <v>197</v>
      </c>
      <c r="N663" s="11" t="s">
        <v>1337</v>
      </c>
      <c r="O663" s="11" t="s">
        <v>1337</v>
      </c>
      <c r="P663" s="159" t="s">
        <v>84</v>
      </c>
    </row>
    <row r="664" spans="1:16" x14ac:dyDescent="0.2">
      <c r="A664" s="158" t="s">
        <v>807</v>
      </c>
      <c r="B664" s="158" t="s">
        <v>807</v>
      </c>
      <c r="C664" s="158" t="s">
        <v>807</v>
      </c>
      <c r="D664" s="158" t="s">
        <v>2</v>
      </c>
      <c r="E664" s="158" t="s">
        <v>2</v>
      </c>
      <c r="F664" s="156" t="str">
        <f t="shared" si="10"/>
        <v>√</v>
      </c>
      <c r="G664" s="150" t="s">
        <v>1655</v>
      </c>
      <c r="H664" s="278" t="s">
        <v>1448</v>
      </c>
      <c r="I664" s="279"/>
      <c r="J664" s="279"/>
      <c r="K664" s="279"/>
      <c r="L664" s="280"/>
      <c r="M664" s="10" t="s">
        <v>197</v>
      </c>
      <c r="N664" s="11" t="s">
        <v>1337</v>
      </c>
      <c r="O664" s="11" t="s">
        <v>1337</v>
      </c>
      <c r="P664" s="159" t="s">
        <v>84</v>
      </c>
    </row>
    <row r="665" spans="1:16" ht="28.5" x14ac:dyDescent="0.2">
      <c r="A665" s="158" t="s">
        <v>807</v>
      </c>
      <c r="B665" s="158" t="s">
        <v>807</v>
      </c>
      <c r="C665" s="158" t="s">
        <v>807</v>
      </c>
      <c r="D665" s="158" t="s">
        <v>2</v>
      </c>
      <c r="E665" s="158" t="s">
        <v>2</v>
      </c>
      <c r="F665" s="156" t="str">
        <f t="shared" si="10"/>
        <v>√</v>
      </c>
      <c r="G665" s="150" t="s">
        <v>1656</v>
      </c>
      <c r="H665" s="278" t="s">
        <v>1500</v>
      </c>
      <c r="I665" s="279"/>
      <c r="J665" s="279"/>
      <c r="K665" s="279"/>
      <c r="L665" s="280"/>
      <c r="M665" s="10" t="s">
        <v>334</v>
      </c>
      <c r="N665" s="11" t="s">
        <v>1337</v>
      </c>
      <c r="O665" s="11" t="s">
        <v>1337</v>
      </c>
      <c r="P665" s="159" t="s">
        <v>84</v>
      </c>
    </row>
    <row r="666" spans="1:16" x14ac:dyDescent="0.2">
      <c r="A666" s="158" t="s">
        <v>807</v>
      </c>
      <c r="B666" s="158" t="s">
        <v>807</v>
      </c>
      <c r="C666" s="158" t="s">
        <v>807</v>
      </c>
      <c r="D666" s="158" t="s">
        <v>2</v>
      </c>
      <c r="E666" s="158" t="s">
        <v>2</v>
      </c>
      <c r="F666" s="156" t="str">
        <f t="shared" si="10"/>
        <v>√</v>
      </c>
      <c r="G666" s="150" t="s">
        <v>1657</v>
      </c>
      <c r="H666" s="281" t="s">
        <v>1505</v>
      </c>
      <c r="I666" s="282"/>
      <c r="J666" s="282"/>
      <c r="K666" s="282"/>
      <c r="L666" s="283"/>
      <c r="M666" s="10" t="s">
        <v>197</v>
      </c>
      <c r="N666" s="11" t="s">
        <v>1337</v>
      </c>
      <c r="O666" s="11" t="s">
        <v>1337</v>
      </c>
      <c r="P666" s="159" t="s">
        <v>84</v>
      </c>
    </row>
    <row r="667" spans="1:16" ht="28.5" x14ac:dyDescent="0.2">
      <c r="A667" s="158" t="s">
        <v>807</v>
      </c>
      <c r="B667" s="158" t="s">
        <v>807</v>
      </c>
      <c r="C667" s="158" t="s">
        <v>807</v>
      </c>
      <c r="D667" s="158" t="s">
        <v>2</v>
      </c>
      <c r="E667" s="158" t="s">
        <v>2</v>
      </c>
      <c r="F667" s="156" t="str">
        <f t="shared" si="10"/>
        <v>√</v>
      </c>
      <c r="G667" s="150" t="s">
        <v>1658</v>
      </c>
      <c r="H667" s="278" t="s">
        <v>1555</v>
      </c>
      <c r="I667" s="279"/>
      <c r="J667" s="279"/>
      <c r="K667" s="279"/>
      <c r="L667" s="280"/>
      <c r="M667" s="10" t="s">
        <v>334</v>
      </c>
      <c r="N667" s="11" t="s">
        <v>1337</v>
      </c>
      <c r="O667" s="11" t="s">
        <v>1337</v>
      </c>
      <c r="P667" s="159" t="s">
        <v>84</v>
      </c>
    </row>
    <row r="668" spans="1:16" x14ac:dyDescent="0.2">
      <c r="A668" s="158" t="s">
        <v>807</v>
      </c>
      <c r="B668" s="158" t="s">
        <v>807</v>
      </c>
      <c r="C668" s="158" t="s">
        <v>807</v>
      </c>
      <c r="D668" s="158" t="s">
        <v>2</v>
      </c>
      <c r="E668" s="158" t="s">
        <v>2</v>
      </c>
      <c r="F668" s="156" t="str">
        <f t="shared" si="10"/>
        <v>√</v>
      </c>
      <c r="G668" s="150" t="s">
        <v>1659</v>
      </c>
      <c r="H668" s="278" t="s">
        <v>973</v>
      </c>
      <c r="I668" s="279"/>
      <c r="J668" s="279"/>
      <c r="K668" s="279"/>
      <c r="L668" s="280"/>
      <c r="M668" s="10" t="s">
        <v>197</v>
      </c>
      <c r="N668" s="11" t="s">
        <v>1337</v>
      </c>
      <c r="O668" s="11" t="s">
        <v>1337</v>
      </c>
      <c r="P668" s="159" t="s">
        <v>84</v>
      </c>
    </row>
    <row r="669" spans="1:16" ht="14.45" customHeight="1" x14ac:dyDescent="0.2">
      <c r="A669" s="158" t="s">
        <v>807</v>
      </c>
      <c r="B669" s="158" t="s">
        <v>807</v>
      </c>
      <c r="C669" s="158" t="s">
        <v>807</v>
      </c>
      <c r="D669" s="158" t="s">
        <v>2</v>
      </c>
      <c r="E669" s="158" t="s">
        <v>2</v>
      </c>
      <c r="F669" s="156" t="str">
        <f t="shared" ref="F669" si="12">IF(AND(Ver=P669,OR(AND(VIR,OR(AND(M,A669="M"),AND(O,A669="O"),AND(N,A669="N"),AND(I,A669="I"))),AND(MMS,OR(AND(M,B669="M"),AND(O,B669="O"),AND(N,B669="N"),AND(I,B669="I"))),AND(TMR,OR(AND(M,C669="M"),AND(O,C669="O"),AND(N,C669="N"),AND(I,C669="I"))),AND(THZ,OR(AND(M,D669="M"),AND(O,D669="O"),AND(N,D669="N"),AND(I,D669="I"))),AND(THZR,OR(AND(M,E669="M"),AND(O,E669="O"),AND(N,E669="N"),AND(I,E669="I"))))),"√","X")</f>
        <v>√</v>
      </c>
      <c r="G669" s="150" t="s">
        <v>1660</v>
      </c>
      <c r="H669" s="281" t="s">
        <v>1826</v>
      </c>
      <c r="I669" s="282"/>
      <c r="J669" s="282"/>
      <c r="K669" s="282"/>
      <c r="L669" s="283"/>
      <c r="M669" s="10" t="s">
        <v>197</v>
      </c>
      <c r="N669" s="11" t="s">
        <v>1337</v>
      </c>
      <c r="O669" s="11" t="s">
        <v>1337</v>
      </c>
      <c r="P669" s="159" t="s">
        <v>84</v>
      </c>
    </row>
    <row r="670" spans="1:16" ht="28.5" x14ac:dyDescent="0.2">
      <c r="A670" s="158" t="s">
        <v>807</v>
      </c>
      <c r="B670" s="158" t="s">
        <v>807</v>
      </c>
      <c r="C670" s="158" t="s">
        <v>807</v>
      </c>
      <c r="D670" s="158" t="s">
        <v>807</v>
      </c>
      <c r="E670" s="158" t="s">
        <v>2</v>
      </c>
      <c r="F670" s="156" t="str">
        <f t="shared" si="10"/>
        <v>√</v>
      </c>
      <c r="G670" s="150" t="s">
        <v>1742</v>
      </c>
      <c r="H670" s="278" t="s">
        <v>1744</v>
      </c>
      <c r="I670" s="279"/>
      <c r="J670" s="279"/>
      <c r="K670" s="279"/>
      <c r="L670" s="280"/>
      <c r="M670" s="10" t="s">
        <v>334</v>
      </c>
      <c r="N670" s="11" t="s">
        <v>1337</v>
      </c>
      <c r="O670" s="11" t="s">
        <v>1337</v>
      </c>
      <c r="P670" s="159" t="s">
        <v>84</v>
      </c>
    </row>
    <row r="671" spans="1:16" x14ac:dyDescent="0.2">
      <c r="A671" s="158" t="s">
        <v>807</v>
      </c>
      <c r="B671" s="158" t="s">
        <v>2</v>
      </c>
      <c r="C671" s="158" t="s">
        <v>2</v>
      </c>
      <c r="D671" s="158" t="s">
        <v>807</v>
      </c>
      <c r="E671" s="158" t="s">
        <v>807</v>
      </c>
      <c r="F671" s="156" t="str">
        <f t="shared" si="10"/>
        <v>√</v>
      </c>
      <c r="G671" s="147" t="s">
        <v>1212</v>
      </c>
      <c r="H671" s="263" t="s">
        <v>1419</v>
      </c>
      <c r="I671" s="269"/>
      <c r="J671" s="269"/>
      <c r="K671" s="269"/>
      <c r="L671" s="270"/>
      <c r="M671" s="10" t="s">
        <v>197</v>
      </c>
      <c r="N671" s="11" t="s">
        <v>1337</v>
      </c>
      <c r="O671" s="11" t="s">
        <v>1337</v>
      </c>
      <c r="P671" s="159" t="s">
        <v>84</v>
      </c>
    </row>
    <row r="672" spans="1:16" x14ac:dyDescent="0.2">
      <c r="A672" s="158" t="s">
        <v>807</v>
      </c>
      <c r="B672" s="158" t="s">
        <v>2</v>
      </c>
      <c r="C672" s="158" t="s">
        <v>2</v>
      </c>
      <c r="D672" s="158" t="s">
        <v>807</v>
      </c>
      <c r="E672" s="158" t="s">
        <v>807</v>
      </c>
      <c r="F672" s="156" t="str">
        <f t="shared" si="10"/>
        <v>√</v>
      </c>
      <c r="G672" s="147" t="s">
        <v>1235</v>
      </c>
      <c r="H672" s="263" t="s">
        <v>1501</v>
      </c>
      <c r="I672" s="269"/>
      <c r="J672" s="269"/>
      <c r="K672" s="269"/>
      <c r="L672" s="270"/>
      <c r="M672" s="10" t="s">
        <v>197</v>
      </c>
      <c r="N672" s="11" t="s">
        <v>1337</v>
      </c>
      <c r="O672" s="11" t="s">
        <v>1337</v>
      </c>
      <c r="P672" s="159" t="s">
        <v>84</v>
      </c>
    </row>
    <row r="673" spans="1:16" x14ac:dyDescent="0.2">
      <c r="A673" s="158" t="s">
        <v>807</v>
      </c>
      <c r="B673" s="158" t="s">
        <v>2</v>
      </c>
      <c r="C673" s="158" t="s">
        <v>2</v>
      </c>
      <c r="D673" s="158" t="s">
        <v>807</v>
      </c>
      <c r="E673" s="158" t="s">
        <v>807</v>
      </c>
      <c r="F673" s="156" t="str">
        <f t="shared" si="10"/>
        <v>√</v>
      </c>
      <c r="G673" s="147" t="s">
        <v>1661</v>
      </c>
      <c r="H673" s="263" t="s">
        <v>1420</v>
      </c>
      <c r="I673" s="269"/>
      <c r="J673" s="269"/>
      <c r="K673" s="269"/>
      <c r="L673" s="270"/>
      <c r="M673" s="10" t="s">
        <v>197</v>
      </c>
      <c r="N673" s="11" t="s">
        <v>1337</v>
      </c>
      <c r="O673" s="11" t="s">
        <v>1337</v>
      </c>
      <c r="P673" s="159" t="s">
        <v>84</v>
      </c>
    </row>
    <row r="674" spans="1:16" ht="28.5" x14ac:dyDescent="0.2">
      <c r="A674" s="158" t="s">
        <v>807</v>
      </c>
      <c r="B674" s="158" t="s">
        <v>807</v>
      </c>
      <c r="C674" s="158" t="s">
        <v>2</v>
      </c>
      <c r="D674" s="158" t="s">
        <v>807</v>
      </c>
      <c r="E674" s="158" t="s">
        <v>807</v>
      </c>
      <c r="F674" s="156" t="str">
        <f t="shared" si="10"/>
        <v>√</v>
      </c>
      <c r="G674" s="150" t="s">
        <v>1662</v>
      </c>
      <c r="H674" s="278" t="s">
        <v>1502</v>
      </c>
      <c r="I674" s="279"/>
      <c r="J674" s="279"/>
      <c r="K674" s="279"/>
      <c r="L674" s="280"/>
      <c r="M674" s="10" t="s">
        <v>334</v>
      </c>
      <c r="N674" s="11" t="s">
        <v>1337</v>
      </c>
      <c r="O674" s="11" t="s">
        <v>1337</v>
      </c>
      <c r="P674" s="159" t="s">
        <v>84</v>
      </c>
    </row>
    <row r="675" spans="1:16" ht="28.7" customHeight="1" x14ac:dyDescent="0.2">
      <c r="A675" s="158" t="s">
        <v>807</v>
      </c>
      <c r="B675" s="158" t="s">
        <v>2</v>
      </c>
      <c r="C675" s="158" t="s">
        <v>807</v>
      </c>
      <c r="D675" s="158" t="s">
        <v>807</v>
      </c>
      <c r="E675" s="158" t="s">
        <v>807</v>
      </c>
      <c r="F675" s="156" t="str">
        <f t="shared" si="10"/>
        <v>√</v>
      </c>
      <c r="G675" s="150" t="s">
        <v>1663</v>
      </c>
      <c r="H675" s="278" t="s">
        <v>1503</v>
      </c>
      <c r="I675" s="279"/>
      <c r="J675" s="279"/>
      <c r="K675" s="279"/>
      <c r="L675" s="280"/>
      <c r="M675" s="10" t="s">
        <v>334</v>
      </c>
      <c r="N675" s="11" t="s">
        <v>1337</v>
      </c>
      <c r="O675" s="11" t="s">
        <v>1337</v>
      </c>
      <c r="P675" s="159" t="s">
        <v>84</v>
      </c>
    </row>
    <row r="676" spans="1:16" ht="23.25" hidden="1" x14ac:dyDescent="0.2">
      <c r="A676" s="158" t="s">
        <v>2</v>
      </c>
      <c r="B676" s="158" t="s">
        <v>2</v>
      </c>
      <c r="C676" s="158" t="s">
        <v>2</v>
      </c>
      <c r="D676" s="158" t="s">
        <v>2</v>
      </c>
      <c r="E676" s="158" t="s">
        <v>2</v>
      </c>
      <c r="F676" s="160" t="str">
        <f t="shared" si="10"/>
        <v>X</v>
      </c>
      <c r="G676" s="148" t="s">
        <v>733</v>
      </c>
      <c r="H676" s="217" t="s">
        <v>350</v>
      </c>
      <c r="I676" s="218"/>
      <c r="J676" s="218"/>
      <c r="K676" s="218"/>
      <c r="L676" s="219"/>
      <c r="M676" s="9"/>
      <c r="N676" s="9"/>
      <c r="O676" s="9"/>
      <c r="P676" s="161" t="s">
        <v>79</v>
      </c>
    </row>
    <row r="677" spans="1:16" hidden="1" x14ac:dyDescent="0.2">
      <c r="A677" s="158" t="s">
        <v>2</v>
      </c>
      <c r="B677" s="158" t="s">
        <v>2</v>
      </c>
      <c r="C677" s="158" t="s">
        <v>2</v>
      </c>
      <c r="D677" s="158" t="s">
        <v>2</v>
      </c>
      <c r="E677" s="158" t="s">
        <v>2</v>
      </c>
      <c r="F677" s="156" t="str">
        <f t="shared" si="10"/>
        <v>X</v>
      </c>
      <c r="G677" s="147" t="s">
        <v>252</v>
      </c>
      <c r="H677" s="257" t="s">
        <v>351</v>
      </c>
      <c r="I677" s="258"/>
      <c r="J677" s="258"/>
      <c r="K677" s="258"/>
      <c r="L677" s="259"/>
      <c r="M677" s="10" t="s">
        <v>197</v>
      </c>
      <c r="N677" s="11" t="s">
        <v>253</v>
      </c>
      <c r="O677" s="11" t="s">
        <v>253</v>
      </c>
      <c r="P677" s="159" t="s">
        <v>79</v>
      </c>
    </row>
    <row r="678" spans="1:16" ht="28.7" hidden="1" customHeight="1" x14ac:dyDescent="0.2">
      <c r="A678" s="158" t="s">
        <v>2</v>
      </c>
      <c r="B678" s="158" t="s">
        <v>2</v>
      </c>
      <c r="C678" s="158" t="s">
        <v>2</v>
      </c>
      <c r="D678" s="158" t="s">
        <v>2</v>
      </c>
      <c r="E678" s="158" t="s">
        <v>2</v>
      </c>
      <c r="F678" s="156" t="str">
        <f t="shared" si="10"/>
        <v>X</v>
      </c>
      <c r="G678" s="150" t="s">
        <v>254</v>
      </c>
      <c r="H678" s="254" t="s">
        <v>977</v>
      </c>
      <c r="I678" s="255"/>
      <c r="J678" s="255"/>
      <c r="K678" s="255"/>
      <c r="L678" s="256"/>
      <c r="M678" s="10" t="s">
        <v>334</v>
      </c>
      <c r="N678" s="11" t="s">
        <v>253</v>
      </c>
      <c r="O678" s="11" t="s">
        <v>253</v>
      </c>
      <c r="P678" s="159" t="s">
        <v>79</v>
      </c>
    </row>
    <row r="679" spans="1:16" hidden="1" x14ac:dyDescent="0.2">
      <c r="A679" s="158" t="s">
        <v>2</v>
      </c>
      <c r="B679" s="158" t="s">
        <v>72</v>
      </c>
      <c r="C679" s="158" t="s">
        <v>72</v>
      </c>
      <c r="D679" s="158" t="s">
        <v>2</v>
      </c>
      <c r="E679" s="158" t="s">
        <v>2</v>
      </c>
      <c r="F679" s="156" t="str">
        <f t="shared" si="10"/>
        <v>X</v>
      </c>
      <c r="G679" s="150" t="s">
        <v>256</v>
      </c>
      <c r="H679" s="254" t="s">
        <v>1600</v>
      </c>
      <c r="I679" s="255"/>
      <c r="J679" s="255"/>
      <c r="K679" s="255"/>
      <c r="L679" s="256"/>
      <c r="M679" s="10" t="s">
        <v>86</v>
      </c>
      <c r="N679" s="11" t="s">
        <v>258</v>
      </c>
      <c r="O679" s="11" t="s">
        <v>259</v>
      </c>
      <c r="P679" s="159" t="s">
        <v>79</v>
      </c>
    </row>
    <row r="680" spans="1:16" hidden="1" x14ac:dyDescent="0.2">
      <c r="A680" s="158" t="s">
        <v>2</v>
      </c>
      <c r="B680" s="158" t="s">
        <v>2</v>
      </c>
      <c r="C680" s="158" t="s">
        <v>2</v>
      </c>
      <c r="D680" s="158" t="s">
        <v>2</v>
      </c>
      <c r="E680" s="158" t="s">
        <v>2</v>
      </c>
      <c r="F680" s="156" t="str">
        <f t="shared" si="10"/>
        <v>X</v>
      </c>
      <c r="G680" s="150" t="s">
        <v>260</v>
      </c>
      <c r="H680" s="254" t="s">
        <v>978</v>
      </c>
      <c r="I680" s="255"/>
      <c r="J680" s="255"/>
      <c r="K680" s="255"/>
      <c r="L680" s="256"/>
      <c r="M680" s="10" t="s">
        <v>86</v>
      </c>
      <c r="N680" s="11" t="s">
        <v>258</v>
      </c>
      <c r="O680" s="11" t="s">
        <v>259</v>
      </c>
      <c r="P680" s="159" t="s">
        <v>79</v>
      </c>
    </row>
    <row r="681" spans="1:16" hidden="1" x14ac:dyDescent="0.2">
      <c r="A681" s="158" t="s">
        <v>2</v>
      </c>
      <c r="B681" s="158" t="s">
        <v>2</v>
      </c>
      <c r="C681" s="158" t="s">
        <v>2</v>
      </c>
      <c r="D681" s="158" t="s">
        <v>2</v>
      </c>
      <c r="E681" s="158" t="s">
        <v>2</v>
      </c>
      <c r="F681" s="156" t="str">
        <f t="shared" si="10"/>
        <v>X</v>
      </c>
      <c r="G681" s="150" t="s">
        <v>263</v>
      </c>
      <c r="H681" s="254" t="s">
        <v>979</v>
      </c>
      <c r="I681" s="255"/>
      <c r="J681" s="255"/>
      <c r="K681" s="255"/>
      <c r="L681" s="256"/>
      <c r="M681" s="10" t="s">
        <v>197</v>
      </c>
      <c r="N681" s="11" t="s">
        <v>262</v>
      </c>
      <c r="O681" s="11" t="s">
        <v>262</v>
      </c>
      <c r="P681" s="159" t="s">
        <v>79</v>
      </c>
    </row>
    <row r="682" spans="1:16" hidden="1" x14ac:dyDescent="0.2">
      <c r="A682" s="158" t="s">
        <v>2</v>
      </c>
      <c r="B682" s="158" t="s">
        <v>2</v>
      </c>
      <c r="C682" s="158" t="s">
        <v>2</v>
      </c>
      <c r="D682" s="158" t="s">
        <v>2</v>
      </c>
      <c r="E682" s="158" t="s">
        <v>2</v>
      </c>
      <c r="F682" s="156" t="str">
        <f t="shared" si="10"/>
        <v>X</v>
      </c>
      <c r="G682" s="150" t="s">
        <v>1539</v>
      </c>
      <c r="H682" s="254" t="s">
        <v>980</v>
      </c>
      <c r="I682" s="255"/>
      <c r="J682" s="255"/>
      <c r="K682" s="255"/>
      <c r="L682" s="256"/>
      <c r="M682" s="10" t="s">
        <v>197</v>
      </c>
      <c r="N682" s="11" t="s">
        <v>253</v>
      </c>
      <c r="O682" s="11" t="s">
        <v>253</v>
      </c>
      <c r="P682" s="159" t="s">
        <v>79</v>
      </c>
    </row>
    <row r="683" spans="1:16" ht="87.75" hidden="1" x14ac:dyDescent="0.2">
      <c r="A683" s="158" t="s">
        <v>2</v>
      </c>
      <c r="B683" s="158" t="s">
        <v>2</v>
      </c>
      <c r="C683" s="158" t="s">
        <v>2</v>
      </c>
      <c r="D683" s="158" t="s">
        <v>2</v>
      </c>
      <c r="E683" s="158" t="s">
        <v>2</v>
      </c>
      <c r="F683" s="156" t="str">
        <f t="shared" si="10"/>
        <v>X</v>
      </c>
      <c r="G683" s="147" t="s">
        <v>265</v>
      </c>
      <c r="H683" s="257" t="s">
        <v>352</v>
      </c>
      <c r="I683" s="258"/>
      <c r="J683" s="258"/>
      <c r="K683" s="258"/>
      <c r="L683" s="259"/>
      <c r="M683" s="10" t="s">
        <v>86</v>
      </c>
      <c r="N683" s="11" t="s">
        <v>266</v>
      </c>
      <c r="O683" s="11" t="s">
        <v>267</v>
      </c>
      <c r="P683" s="159" t="s">
        <v>79</v>
      </c>
    </row>
    <row r="684" spans="1:16" hidden="1" x14ac:dyDescent="0.2">
      <c r="A684" s="158" t="s">
        <v>2</v>
      </c>
      <c r="B684" s="158" t="s">
        <v>2</v>
      </c>
      <c r="C684" s="158" t="s">
        <v>2</v>
      </c>
      <c r="D684" s="158" t="s">
        <v>2</v>
      </c>
      <c r="E684" s="158" t="s">
        <v>2</v>
      </c>
      <c r="F684" s="156" t="str">
        <f t="shared" si="10"/>
        <v>X</v>
      </c>
      <c r="G684" s="147" t="s">
        <v>268</v>
      </c>
      <c r="H684" s="257" t="s">
        <v>981</v>
      </c>
      <c r="I684" s="258"/>
      <c r="J684" s="258"/>
      <c r="K684" s="258"/>
      <c r="L684" s="259"/>
      <c r="M684" s="10" t="s">
        <v>91</v>
      </c>
      <c r="N684" s="11"/>
      <c r="O684" s="11"/>
      <c r="P684" s="159" t="s">
        <v>79</v>
      </c>
    </row>
    <row r="685" spans="1:16" ht="23.25" hidden="1" x14ac:dyDescent="0.2">
      <c r="A685" s="158" t="s">
        <v>2</v>
      </c>
      <c r="B685" s="158" t="s">
        <v>2</v>
      </c>
      <c r="C685" s="158" t="s">
        <v>2</v>
      </c>
      <c r="D685" s="158" t="s">
        <v>2</v>
      </c>
      <c r="E685" s="158" t="s">
        <v>2</v>
      </c>
      <c r="F685" s="160" t="str">
        <f t="shared" si="10"/>
        <v>X</v>
      </c>
      <c r="G685" s="148" t="s">
        <v>734</v>
      </c>
      <c r="H685" s="217" t="s">
        <v>269</v>
      </c>
      <c r="I685" s="218"/>
      <c r="J685" s="218"/>
      <c r="K685" s="218"/>
      <c r="L685" s="219"/>
      <c r="M685" s="9"/>
      <c r="N685" s="9"/>
      <c r="O685" s="9"/>
      <c r="P685" s="161" t="s">
        <v>292</v>
      </c>
    </row>
    <row r="686" spans="1:16" ht="14.45" hidden="1" customHeight="1" x14ac:dyDescent="0.2">
      <c r="A686" s="158" t="s">
        <v>2</v>
      </c>
      <c r="B686" s="158" t="s">
        <v>72</v>
      </c>
      <c r="C686" s="158" t="s">
        <v>72</v>
      </c>
      <c r="D686" s="158" t="s">
        <v>2</v>
      </c>
      <c r="E686" s="158" t="s">
        <v>2</v>
      </c>
      <c r="F686" s="156" t="str">
        <f t="shared" si="10"/>
        <v>X</v>
      </c>
      <c r="G686" s="147" t="s">
        <v>354</v>
      </c>
      <c r="H686" s="260" t="s">
        <v>982</v>
      </c>
      <c r="I686" s="261"/>
      <c r="J686" s="261"/>
      <c r="K686" s="261"/>
      <c r="L686" s="262"/>
      <c r="M686" s="10"/>
      <c r="N686" s="11"/>
      <c r="O686" s="11"/>
      <c r="P686" s="159" t="s">
        <v>292</v>
      </c>
    </row>
    <row r="687" spans="1:16" hidden="1" x14ac:dyDescent="0.2">
      <c r="A687" s="158" t="s">
        <v>2</v>
      </c>
      <c r="B687" s="158" t="s">
        <v>72</v>
      </c>
      <c r="C687" s="158" t="s">
        <v>72</v>
      </c>
      <c r="D687" s="158" t="s">
        <v>2</v>
      </c>
      <c r="E687" s="158" t="s">
        <v>2</v>
      </c>
      <c r="F687" s="156" t="str">
        <f t="shared" si="10"/>
        <v>X</v>
      </c>
      <c r="G687" s="147" t="s">
        <v>359</v>
      </c>
      <c r="H687" s="263" t="s">
        <v>356</v>
      </c>
      <c r="I687" s="264"/>
      <c r="J687" s="264"/>
      <c r="K687" s="264"/>
      <c r="L687" s="265"/>
      <c r="M687" s="10"/>
      <c r="N687" s="11"/>
      <c r="O687" s="11"/>
      <c r="P687" s="159" t="s">
        <v>292</v>
      </c>
    </row>
    <row r="688" spans="1:16" hidden="1" x14ac:dyDescent="0.2">
      <c r="A688" s="158" t="s">
        <v>2</v>
      </c>
      <c r="B688" s="158" t="s">
        <v>72</v>
      </c>
      <c r="C688" s="158" t="s">
        <v>72</v>
      </c>
      <c r="D688" s="158" t="s">
        <v>2</v>
      </c>
      <c r="E688" s="158" t="s">
        <v>2</v>
      </c>
      <c r="F688" s="156" t="str">
        <f t="shared" si="10"/>
        <v>X</v>
      </c>
      <c r="G688" s="147" t="s">
        <v>360</v>
      </c>
      <c r="H688" s="263" t="s">
        <v>357</v>
      </c>
      <c r="I688" s="264"/>
      <c r="J688" s="264"/>
      <c r="K688" s="264"/>
      <c r="L688" s="265"/>
      <c r="M688" s="10"/>
      <c r="N688" s="11"/>
      <c r="O688" s="11"/>
      <c r="P688" s="159" t="s">
        <v>292</v>
      </c>
    </row>
    <row r="689" spans="1:16" ht="57" hidden="1" x14ac:dyDescent="0.2">
      <c r="A689" s="158" t="s">
        <v>2</v>
      </c>
      <c r="B689" s="158" t="s">
        <v>72</v>
      </c>
      <c r="C689" s="158" t="s">
        <v>72</v>
      </c>
      <c r="D689" s="158" t="s">
        <v>2</v>
      </c>
      <c r="E689" s="158" t="s">
        <v>2</v>
      </c>
      <c r="F689" s="156" t="str">
        <f t="shared" si="10"/>
        <v>X</v>
      </c>
      <c r="G689" s="150" t="s">
        <v>361</v>
      </c>
      <c r="H689" s="266" t="s">
        <v>358</v>
      </c>
      <c r="I689" s="267"/>
      <c r="J689" s="267"/>
      <c r="K689" s="267"/>
      <c r="L689" s="268"/>
      <c r="M689" s="10" t="s">
        <v>324</v>
      </c>
      <c r="N689" s="11"/>
      <c r="O689" s="11"/>
      <c r="P689" s="159" t="s">
        <v>292</v>
      </c>
    </row>
    <row r="690" spans="1:16" ht="42.75" hidden="1" x14ac:dyDescent="0.2">
      <c r="A690" s="158" t="s">
        <v>2</v>
      </c>
      <c r="B690" s="158" t="s">
        <v>72</v>
      </c>
      <c r="C690" s="158" t="s">
        <v>72</v>
      </c>
      <c r="D690" s="158" t="s">
        <v>2</v>
      </c>
      <c r="E690" s="158" t="s">
        <v>2</v>
      </c>
      <c r="F690" s="156" t="str">
        <f t="shared" si="10"/>
        <v>X</v>
      </c>
      <c r="G690" s="150" t="s">
        <v>363</v>
      </c>
      <c r="H690" s="266" t="s">
        <v>362</v>
      </c>
      <c r="I690" s="267"/>
      <c r="J690" s="267"/>
      <c r="K690" s="267"/>
      <c r="L690" s="268"/>
      <c r="M690" s="10" t="s">
        <v>325</v>
      </c>
      <c r="N690" s="11"/>
      <c r="O690" s="11"/>
      <c r="P690" s="159" t="s">
        <v>292</v>
      </c>
    </row>
    <row r="691" spans="1:16" hidden="1" x14ac:dyDescent="0.2">
      <c r="A691" s="158" t="s">
        <v>2</v>
      </c>
      <c r="B691" s="158" t="s">
        <v>72</v>
      </c>
      <c r="C691" s="158" t="s">
        <v>72</v>
      </c>
      <c r="D691" s="158" t="s">
        <v>2</v>
      </c>
      <c r="E691" s="158" t="s">
        <v>2</v>
      </c>
      <c r="F691" s="156" t="str">
        <f t="shared" si="10"/>
        <v>X</v>
      </c>
      <c r="G691" s="150" t="s">
        <v>365</v>
      </c>
      <c r="H691" s="266" t="s">
        <v>364</v>
      </c>
      <c r="I691" s="267"/>
      <c r="J691" s="267"/>
      <c r="K691" s="267"/>
      <c r="L691" s="268"/>
      <c r="M691" s="10"/>
      <c r="N691" s="11"/>
      <c r="O691" s="11"/>
      <c r="P691" s="159" t="s">
        <v>292</v>
      </c>
    </row>
    <row r="692" spans="1:16" hidden="1" x14ac:dyDescent="0.2">
      <c r="A692" s="158" t="s">
        <v>72</v>
      </c>
      <c r="B692" s="158" t="s">
        <v>72</v>
      </c>
      <c r="C692" s="158" t="s">
        <v>2</v>
      </c>
      <c r="D692" s="158" t="s">
        <v>72</v>
      </c>
      <c r="E692" s="158" t="s">
        <v>72</v>
      </c>
      <c r="F692" s="156" t="str">
        <f t="shared" si="10"/>
        <v>X</v>
      </c>
      <c r="G692" s="147" t="s">
        <v>983</v>
      </c>
      <c r="H692" s="263" t="s">
        <v>804</v>
      </c>
      <c r="I692" s="269"/>
      <c r="J692" s="269"/>
      <c r="K692" s="269"/>
      <c r="L692" s="270"/>
      <c r="M692" s="10"/>
      <c r="N692" s="11"/>
      <c r="O692" s="11"/>
      <c r="P692" s="159" t="s">
        <v>292</v>
      </c>
    </row>
    <row r="693" spans="1:16" hidden="1" x14ac:dyDescent="0.2">
      <c r="A693" s="158" t="s">
        <v>72</v>
      </c>
      <c r="B693" s="158" t="s">
        <v>2</v>
      </c>
      <c r="C693" s="158" t="s">
        <v>72</v>
      </c>
      <c r="D693" s="158" t="s">
        <v>72</v>
      </c>
      <c r="E693" s="158" t="s">
        <v>72</v>
      </c>
      <c r="F693" s="156" t="str">
        <f t="shared" si="10"/>
        <v>X</v>
      </c>
      <c r="G693" s="147" t="s">
        <v>984</v>
      </c>
      <c r="H693" s="275" t="s">
        <v>985</v>
      </c>
      <c r="I693" s="276"/>
      <c r="J693" s="276"/>
      <c r="K693" s="276"/>
      <c r="L693" s="277"/>
      <c r="M693" s="10"/>
      <c r="N693" s="11"/>
      <c r="O693" s="11"/>
      <c r="P693" s="159" t="s">
        <v>292</v>
      </c>
    </row>
    <row r="694" spans="1:16" ht="23.25" hidden="1" x14ac:dyDescent="0.2">
      <c r="A694" s="158" t="s">
        <v>2</v>
      </c>
      <c r="B694" s="158" t="s">
        <v>2</v>
      </c>
      <c r="C694" s="158" t="s">
        <v>2</v>
      </c>
      <c r="D694" s="158" t="s">
        <v>2</v>
      </c>
      <c r="E694" s="158" t="s">
        <v>2</v>
      </c>
      <c r="F694" s="160" t="str">
        <f t="shared" si="10"/>
        <v>X</v>
      </c>
      <c r="G694" s="148" t="s">
        <v>735</v>
      </c>
      <c r="H694" s="217" t="s">
        <v>270</v>
      </c>
      <c r="I694" s="218"/>
      <c r="J694" s="218"/>
      <c r="K694" s="218"/>
      <c r="L694" s="219"/>
      <c r="M694" s="9"/>
      <c r="N694" s="9"/>
      <c r="O694" s="9"/>
      <c r="P694" s="161" t="s">
        <v>279</v>
      </c>
    </row>
    <row r="695" spans="1:16" ht="128.25" hidden="1" x14ac:dyDescent="0.2">
      <c r="A695" s="158" t="s">
        <v>2</v>
      </c>
      <c r="B695" s="158" t="s">
        <v>2</v>
      </c>
      <c r="C695" s="158" t="s">
        <v>2</v>
      </c>
      <c r="D695" s="158" t="s">
        <v>2</v>
      </c>
      <c r="E695" s="158" t="s">
        <v>2</v>
      </c>
      <c r="F695" s="156" t="str">
        <f t="shared" si="10"/>
        <v>X</v>
      </c>
      <c r="G695" s="154" t="s">
        <v>735</v>
      </c>
      <c r="H695" s="15" t="s">
        <v>367</v>
      </c>
      <c r="I695" s="41" t="s">
        <v>368</v>
      </c>
      <c r="J695" s="19" t="s">
        <v>479</v>
      </c>
      <c r="K695" s="41" t="s">
        <v>480</v>
      </c>
      <c r="L695" s="16"/>
      <c r="M695" s="10" t="s">
        <v>366</v>
      </c>
      <c r="N695" s="11"/>
      <c r="O695" s="11"/>
      <c r="P695" s="159" t="s">
        <v>279</v>
      </c>
    </row>
    <row r="696" spans="1:16" ht="23.25" x14ac:dyDescent="0.2">
      <c r="A696" s="158" t="s">
        <v>2</v>
      </c>
      <c r="B696" s="158" t="s">
        <v>2</v>
      </c>
      <c r="C696" s="158" t="s">
        <v>2</v>
      </c>
      <c r="D696" s="158" t="s">
        <v>2</v>
      </c>
      <c r="E696" s="158" t="s">
        <v>2</v>
      </c>
      <c r="F696" s="160" t="str">
        <f t="shared" si="10"/>
        <v>√</v>
      </c>
      <c r="G696" s="148" t="s">
        <v>733</v>
      </c>
      <c r="H696" s="217" t="s">
        <v>350</v>
      </c>
      <c r="I696" s="218"/>
      <c r="J696" s="218"/>
      <c r="K696" s="218"/>
      <c r="L696" s="219"/>
      <c r="M696" s="9"/>
      <c r="N696" s="9"/>
      <c r="O696" s="9"/>
      <c r="P696" s="161" t="s">
        <v>84</v>
      </c>
    </row>
    <row r="697" spans="1:16" x14ac:dyDescent="0.2">
      <c r="A697" s="158" t="s">
        <v>2</v>
      </c>
      <c r="B697" s="158" t="s">
        <v>2</v>
      </c>
      <c r="C697" s="158" t="s">
        <v>2</v>
      </c>
      <c r="D697" s="158" t="s">
        <v>2</v>
      </c>
      <c r="E697" s="158" t="s">
        <v>2</v>
      </c>
      <c r="F697" s="156" t="str">
        <f t="shared" si="10"/>
        <v>√</v>
      </c>
      <c r="G697" s="147" t="s">
        <v>252</v>
      </c>
      <c r="H697" s="257" t="s">
        <v>351</v>
      </c>
      <c r="I697" s="258"/>
      <c r="J697" s="258"/>
      <c r="K697" s="258"/>
      <c r="L697" s="259"/>
      <c r="M697" s="10" t="s">
        <v>197</v>
      </c>
      <c r="N697" s="11" t="s">
        <v>253</v>
      </c>
      <c r="O697" s="11" t="s">
        <v>253</v>
      </c>
      <c r="P697" s="159" t="s">
        <v>84</v>
      </c>
    </row>
    <row r="698" spans="1:16" ht="28.7" customHeight="1" x14ac:dyDescent="0.2">
      <c r="A698" s="158" t="s">
        <v>2</v>
      </c>
      <c r="B698" s="158" t="s">
        <v>2</v>
      </c>
      <c r="C698" s="158" t="s">
        <v>2</v>
      </c>
      <c r="D698" s="158" t="s">
        <v>2</v>
      </c>
      <c r="E698" s="158" t="s">
        <v>2</v>
      </c>
      <c r="F698" s="156" t="str">
        <f t="shared" si="10"/>
        <v>√</v>
      </c>
      <c r="G698" s="150" t="s">
        <v>254</v>
      </c>
      <c r="H698" s="254" t="s">
        <v>977</v>
      </c>
      <c r="I698" s="255"/>
      <c r="J698" s="255"/>
      <c r="K698" s="255"/>
      <c r="L698" s="256"/>
      <c r="M698" s="10" t="s">
        <v>334</v>
      </c>
      <c r="N698" s="11" t="s">
        <v>253</v>
      </c>
      <c r="O698" s="11" t="s">
        <v>253</v>
      </c>
      <c r="P698" s="159" t="s">
        <v>84</v>
      </c>
    </row>
    <row r="699" spans="1:16" x14ac:dyDescent="0.2">
      <c r="A699" s="158" t="s">
        <v>2</v>
      </c>
      <c r="B699" s="158" t="s">
        <v>72</v>
      </c>
      <c r="C699" s="158" t="s">
        <v>72</v>
      </c>
      <c r="D699" s="158" t="s">
        <v>2</v>
      </c>
      <c r="E699" s="158" t="s">
        <v>2</v>
      </c>
      <c r="F699" s="156" t="str">
        <f t="shared" si="10"/>
        <v>√</v>
      </c>
      <c r="G699" s="150" t="s">
        <v>256</v>
      </c>
      <c r="H699" s="254" t="s">
        <v>1727</v>
      </c>
      <c r="I699" s="255"/>
      <c r="J699" s="255"/>
      <c r="K699" s="255"/>
      <c r="L699" s="256"/>
      <c r="M699" s="10" t="s">
        <v>86</v>
      </c>
      <c r="N699" s="11" t="s">
        <v>258</v>
      </c>
      <c r="O699" s="11" t="s">
        <v>259</v>
      </c>
      <c r="P699" s="159" t="s">
        <v>84</v>
      </c>
    </row>
    <row r="700" spans="1:16" x14ac:dyDescent="0.2">
      <c r="A700" s="158" t="s">
        <v>2</v>
      </c>
      <c r="B700" s="158" t="s">
        <v>2</v>
      </c>
      <c r="C700" s="158" t="s">
        <v>2</v>
      </c>
      <c r="D700" s="158" t="s">
        <v>2</v>
      </c>
      <c r="E700" s="158" t="s">
        <v>2</v>
      </c>
      <c r="F700" s="156" t="str">
        <f t="shared" si="10"/>
        <v>√</v>
      </c>
      <c r="G700" s="150" t="s">
        <v>260</v>
      </c>
      <c r="H700" s="254" t="s">
        <v>978</v>
      </c>
      <c r="I700" s="255"/>
      <c r="J700" s="255"/>
      <c r="K700" s="255"/>
      <c r="L700" s="256"/>
      <c r="M700" s="10" t="s">
        <v>86</v>
      </c>
      <c r="N700" s="11" t="s">
        <v>258</v>
      </c>
      <c r="O700" s="11" t="s">
        <v>259</v>
      </c>
      <c r="P700" s="159" t="s">
        <v>84</v>
      </c>
    </row>
    <row r="701" spans="1:16" x14ac:dyDescent="0.2">
      <c r="A701" s="158" t="s">
        <v>2</v>
      </c>
      <c r="B701" s="158" t="s">
        <v>2</v>
      </c>
      <c r="C701" s="158" t="s">
        <v>2</v>
      </c>
      <c r="D701" s="158" t="s">
        <v>2</v>
      </c>
      <c r="E701" s="158" t="s">
        <v>2</v>
      </c>
      <c r="F701" s="156" t="str">
        <f t="shared" si="10"/>
        <v>√</v>
      </c>
      <c r="G701" s="150" t="s">
        <v>263</v>
      </c>
      <c r="H701" s="254" t="s">
        <v>979</v>
      </c>
      <c r="I701" s="255"/>
      <c r="J701" s="255"/>
      <c r="K701" s="255"/>
      <c r="L701" s="256"/>
      <c r="M701" s="10" t="s">
        <v>197</v>
      </c>
      <c r="N701" s="11" t="s">
        <v>262</v>
      </c>
      <c r="O701" s="11" t="s">
        <v>262</v>
      </c>
      <c r="P701" s="159" t="s">
        <v>84</v>
      </c>
    </row>
    <row r="702" spans="1:16" x14ac:dyDescent="0.2">
      <c r="A702" s="158" t="s">
        <v>2</v>
      </c>
      <c r="B702" s="158" t="s">
        <v>2</v>
      </c>
      <c r="C702" s="158" t="s">
        <v>2</v>
      </c>
      <c r="D702" s="158" t="s">
        <v>2</v>
      </c>
      <c r="E702" s="158" t="s">
        <v>2</v>
      </c>
      <c r="F702" s="156" t="str">
        <f t="shared" si="10"/>
        <v>√</v>
      </c>
      <c r="G702" s="150" t="s">
        <v>1539</v>
      </c>
      <c r="H702" s="254" t="s">
        <v>980</v>
      </c>
      <c r="I702" s="255"/>
      <c r="J702" s="255"/>
      <c r="K702" s="255"/>
      <c r="L702" s="256"/>
      <c r="M702" s="10" t="s">
        <v>197</v>
      </c>
      <c r="N702" s="11" t="s">
        <v>253</v>
      </c>
      <c r="O702" s="11" t="s">
        <v>253</v>
      </c>
      <c r="P702" s="159" t="s">
        <v>84</v>
      </c>
    </row>
    <row r="703" spans="1:16" ht="87.75" x14ac:dyDescent="0.2">
      <c r="A703" s="158" t="s">
        <v>2</v>
      </c>
      <c r="B703" s="158" t="s">
        <v>2</v>
      </c>
      <c r="C703" s="158" t="s">
        <v>2</v>
      </c>
      <c r="D703" s="158" t="s">
        <v>2</v>
      </c>
      <c r="E703" s="158" t="s">
        <v>2</v>
      </c>
      <c r="F703" s="156" t="str">
        <f t="shared" si="10"/>
        <v>√</v>
      </c>
      <c r="G703" s="147" t="s">
        <v>265</v>
      </c>
      <c r="H703" s="257" t="s">
        <v>352</v>
      </c>
      <c r="I703" s="258"/>
      <c r="J703" s="258"/>
      <c r="K703" s="258"/>
      <c r="L703" s="259"/>
      <c r="M703" s="10" t="s">
        <v>86</v>
      </c>
      <c r="N703" s="11" t="s">
        <v>266</v>
      </c>
      <c r="O703" s="11" t="s">
        <v>267</v>
      </c>
      <c r="P703" s="159" t="s">
        <v>84</v>
      </c>
    </row>
    <row r="704" spans="1:16" x14ac:dyDescent="0.2">
      <c r="A704" s="158" t="s">
        <v>2</v>
      </c>
      <c r="B704" s="158" t="s">
        <v>2</v>
      </c>
      <c r="C704" s="158" t="s">
        <v>2</v>
      </c>
      <c r="D704" s="158" t="s">
        <v>2</v>
      </c>
      <c r="E704" s="158" t="s">
        <v>2</v>
      </c>
      <c r="F704" s="156" t="str">
        <f t="shared" si="10"/>
        <v>√</v>
      </c>
      <c r="G704" s="147" t="s">
        <v>268</v>
      </c>
      <c r="H704" s="257" t="s">
        <v>981</v>
      </c>
      <c r="I704" s="258"/>
      <c r="J704" s="258"/>
      <c r="K704" s="258"/>
      <c r="L704" s="259"/>
      <c r="M704" s="10" t="s">
        <v>91</v>
      </c>
      <c r="N704" s="11"/>
      <c r="O704" s="11"/>
      <c r="P704" s="159" t="s">
        <v>84</v>
      </c>
    </row>
    <row r="705" spans="1:16" ht="23.25" hidden="1" x14ac:dyDescent="0.2">
      <c r="A705" s="158" t="s">
        <v>2</v>
      </c>
      <c r="B705" s="158" t="s">
        <v>2</v>
      </c>
      <c r="C705" s="158" t="s">
        <v>2</v>
      </c>
      <c r="D705" s="158" t="s">
        <v>2</v>
      </c>
      <c r="E705" s="158" t="s">
        <v>2</v>
      </c>
      <c r="F705" s="160" t="str">
        <f t="shared" si="10"/>
        <v>X</v>
      </c>
      <c r="G705" s="148" t="s">
        <v>734</v>
      </c>
      <c r="H705" s="217" t="s">
        <v>269</v>
      </c>
      <c r="I705" s="218"/>
      <c r="J705" s="218"/>
      <c r="K705" s="218"/>
      <c r="L705" s="219"/>
      <c r="M705" s="9"/>
      <c r="N705" s="9"/>
      <c r="O705" s="9"/>
      <c r="P705" s="161" t="s">
        <v>79</v>
      </c>
    </row>
    <row r="706" spans="1:16" ht="14.45" hidden="1" customHeight="1" x14ac:dyDescent="0.2">
      <c r="A706" s="158" t="s">
        <v>2</v>
      </c>
      <c r="B706" s="158" t="s">
        <v>72</v>
      </c>
      <c r="C706" s="158" t="s">
        <v>72</v>
      </c>
      <c r="D706" s="158" t="s">
        <v>2</v>
      </c>
      <c r="E706" s="158" t="s">
        <v>2</v>
      </c>
      <c r="F706" s="156" t="str">
        <f t="shared" si="10"/>
        <v>X</v>
      </c>
      <c r="G706" s="147" t="s">
        <v>354</v>
      </c>
      <c r="H706" s="260" t="s">
        <v>982</v>
      </c>
      <c r="I706" s="261"/>
      <c r="J706" s="261"/>
      <c r="K706" s="261"/>
      <c r="L706" s="262"/>
      <c r="M706" s="10"/>
      <c r="N706" s="11"/>
      <c r="O706" s="11"/>
      <c r="P706" s="159" t="s">
        <v>79</v>
      </c>
    </row>
    <row r="707" spans="1:16" hidden="1" x14ac:dyDescent="0.2">
      <c r="A707" s="158" t="s">
        <v>2</v>
      </c>
      <c r="B707" s="158" t="s">
        <v>72</v>
      </c>
      <c r="C707" s="158" t="s">
        <v>72</v>
      </c>
      <c r="D707" s="158" t="s">
        <v>2</v>
      </c>
      <c r="E707" s="158" t="s">
        <v>2</v>
      </c>
      <c r="F707" s="156" t="str">
        <f t="shared" si="10"/>
        <v>X</v>
      </c>
      <c r="G707" s="147" t="s">
        <v>359</v>
      </c>
      <c r="H707" s="263" t="s">
        <v>356</v>
      </c>
      <c r="I707" s="264"/>
      <c r="J707" s="264"/>
      <c r="K707" s="264"/>
      <c r="L707" s="265"/>
      <c r="M707" s="10"/>
      <c r="N707" s="11"/>
      <c r="O707" s="11"/>
      <c r="P707" s="159" t="s">
        <v>79</v>
      </c>
    </row>
    <row r="708" spans="1:16" hidden="1" x14ac:dyDescent="0.2">
      <c r="A708" s="158" t="s">
        <v>2</v>
      </c>
      <c r="B708" s="158" t="s">
        <v>72</v>
      </c>
      <c r="C708" s="158" t="s">
        <v>72</v>
      </c>
      <c r="D708" s="158" t="s">
        <v>2</v>
      </c>
      <c r="E708" s="158" t="s">
        <v>2</v>
      </c>
      <c r="F708" s="156" t="str">
        <f t="shared" si="10"/>
        <v>X</v>
      </c>
      <c r="G708" s="147" t="s">
        <v>360</v>
      </c>
      <c r="H708" s="263" t="s">
        <v>357</v>
      </c>
      <c r="I708" s="264"/>
      <c r="J708" s="264"/>
      <c r="K708" s="264"/>
      <c r="L708" s="265"/>
      <c r="M708" s="10"/>
      <c r="N708" s="11"/>
      <c r="O708" s="11"/>
      <c r="P708" s="159" t="s">
        <v>79</v>
      </c>
    </row>
    <row r="709" spans="1:16" ht="57" hidden="1" x14ac:dyDescent="0.2">
      <c r="A709" s="158" t="s">
        <v>2</v>
      </c>
      <c r="B709" s="158" t="s">
        <v>72</v>
      </c>
      <c r="C709" s="158" t="s">
        <v>72</v>
      </c>
      <c r="D709" s="158" t="s">
        <v>2</v>
      </c>
      <c r="E709" s="158" t="s">
        <v>2</v>
      </c>
      <c r="F709" s="156" t="str">
        <f t="shared" si="10"/>
        <v>X</v>
      </c>
      <c r="G709" s="150" t="s">
        <v>361</v>
      </c>
      <c r="H709" s="266" t="s">
        <v>1540</v>
      </c>
      <c r="I709" s="267"/>
      <c r="J709" s="267"/>
      <c r="K709" s="267"/>
      <c r="L709" s="268"/>
      <c r="M709" s="10" t="s">
        <v>324</v>
      </c>
      <c r="N709" s="11"/>
      <c r="O709" s="11"/>
      <c r="P709" s="159" t="s">
        <v>79</v>
      </c>
    </row>
    <row r="710" spans="1:16" ht="42.75" hidden="1" x14ac:dyDescent="0.2">
      <c r="A710" s="158" t="s">
        <v>2</v>
      </c>
      <c r="B710" s="158" t="s">
        <v>72</v>
      </c>
      <c r="C710" s="158" t="s">
        <v>72</v>
      </c>
      <c r="D710" s="158" t="s">
        <v>2</v>
      </c>
      <c r="E710" s="158" t="s">
        <v>2</v>
      </c>
      <c r="F710" s="156" t="str">
        <f t="shared" si="10"/>
        <v>X</v>
      </c>
      <c r="G710" s="150" t="s">
        <v>363</v>
      </c>
      <c r="H710" s="266" t="s">
        <v>362</v>
      </c>
      <c r="I710" s="267"/>
      <c r="J710" s="267"/>
      <c r="K710" s="267"/>
      <c r="L710" s="268"/>
      <c r="M710" s="10" t="s">
        <v>325</v>
      </c>
      <c r="N710" s="11"/>
      <c r="O710" s="11"/>
      <c r="P710" s="159" t="s">
        <v>79</v>
      </c>
    </row>
    <row r="711" spans="1:16" hidden="1" x14ac:dyDescent="0.2">
      <c r="A711" s="158" t="s">
        <v>2</v>
      </c>
      <c r="B711" s="158" t="s">
        <v>72</v>
      </c>
      <c r="C711" s="158" t="s">
        <v>72</v>
      </c>
      <c r="D711" s="158" t="s">
        <v>2</v>
      </c>
      <c r="E711" s="158" t="s">
        <v>2</v>
      </c>
      <c r="F711" s="156" t="str">
        <f t="shared" ref="F711:F774" si="13">IF(AND(Ver=P711,OR(AND(VIR,OR(AND(M,A711="M"),AND(O,A711="O"),AND(N,A711="N"),AND(I,A711="I"))),AND(MMS,OR(AND(M,B711="M"),AND(O,B711="O"),AND(N,B711="N"),AND(I,B711="I"))),AND(TMR,OR(AND(M,C711="M"),AND(O,C711="O"),AND(N,C711="N"),AND(I,C711="I"))),AND(THZ,OR(AND(M,D711="M"),AND(O,D711="O"),AND(N,D711="N"),AND(I,D711="I"))),AND(THZR,OR(AND(M,E711="M"),AND(O,E711="O"),AND(N,E711="N"),AND(I,E711="I"))))),"√","X")</f>
        <v>X</v>
      </c>
      <c r="G711" s="150" t="s">
        <v>365</v>
      </c>
      <c r="H711" s="266" t="s">
        <v>1504</v>
      </c>
      <c r="I711" s="267"/>
      <c r="J711" s="267"/>
      <c r="K711" s="267"/>
      <c r="L711" s="268"/>
      <c r="M711" s="10"/>
      <c r="N711" s="11"/>
      <c r="O711" s="11"/>
      <c r="P711" s="159" t="s">
        <v>79</v>
      </c>
    </row>
    <row r="712" spans="1:16" hidden="1" x14ac:dyDescent="0.2">
      <c r="A712" s="158" t="s">
        <v>72</v>
      </c>
      <c r="B712" s="158" t="s">
        <v>72</v>
      </c>
      <c r="C712" s="158" t="s">
        <v>2</v>
      </c>
      <c r="D712" s="158" t="s">
        <v>72</v>
      </c>
      <c r="E712" s="158" t="s">
        <v>72</v>
      </c>
      <c r="F712" s="156" t="str">
        <f t="shared" si="13"/>
        <v>X</v>
      </c>
      <c r="G712" s="147" t="s">
        <v>983</v>
      </c>
      <c r="H712" s="263" t="s">
        <v>804</v>
      </c>
      <c r="I712" s="269"/>
      <c r="J712" s="269"/>
      <c r="K712" s="269"/>
      <c r="L712" s="270"/>
      <c r="M712" s="10"/>
      <c r="N712" s="11"/>
      <c r="O712" s="11"/>
      <c r="P712" s="159" t="s">
        <v>79</v>
      </c>
    </row>
    <row r="713" spans="1:16" hidden="1" x14ac:dyDescent="0.2">
      <c r="A713" s="158" t="s">
        <v>72</v>
      </c>
      <c r="B713" s="158" t="s">
        <v>2</v>
      </c>
      <c r="C713" s="158" t="s">
        <v>72</v>
      </c>
      <c r="D713" s="158" t="s">
        <v>72</v>
      </c>
      <c r="E713" s="158" t="s">
        <v>72</v>
      </c>
      <c r="F713" s="156" t="str">
        <f t="shared" si="13"/>
        <v>X</v>
      </c>
      <c r="G713" s="147" t="s">
        <v>984</v>
      </c>
      <c r="H713" s="263" t="s">
        <v>1507</v>
      </c>
      <c r="I713" s="269"/>
      <c r="J713" s="269"/>
      <c r="K713" s="269"/>
      <c r="L713" s="270"/>
      <c r="M713" s="10"/>
      <c r="N713" s="11"/>
      <c r="O713" s="11"/>
      <c r="P713" s="159" t="s">
        <v>79</v>
      </c>
    </row>
    <row r="714" spans="1:16" ht="23.25" hidden="1" x14ac:dyDescent="0.2">
      <c r="A714" s="158" t="s">
        <v>2</v>
      </c>
      <c r="B714" s="158" t="s">
        <v>2</v>
      </c>
      <c r="C714" s="158" t="s">
        <v>2</v>
      </c>
      <c r="D714" s="158" t="s">
        <v>2</v>
      </c>
      <c r="E714" s="158" t="s">
        <v>2</v>
      </c>
      <c r="F714" s="160" t="str">
        <f t="shared" si="13"/>
        <v>X</v>
      </c>
      <c r="G714" s="148" t="s">
        <v>735</v>
      </c>
      <c r="H714" s="217" t="s">
        <v>270</v>
      </c>
      <c r="I714" s="218"/>
      <c r="J714" s="218"/>
      <c r="K714" s="218"/>
      <c r="L714" s="219"/>
      <c r="M714" s="9"/>
      <c r="N714" s="9"/>
      <c r="O714" s="9"/>
      <c r="P714" s="161" t="s">
        <v>292</v>
      </c>
    </row>
    <row r="715" spans="1:16" ht="128.25" hidden="1" x14ac:dyDescent="0.2">
      <c r="A715" s="158" t="s">
        <v>2</v>
      </c>
      <c r="B715" s="158" t="s">
        <v>2</v>
      </c>
      <c r="C715" s="158" t="s">
        <v>2</v>
      </c>
      <c r="D715" s="158" t="s">
        <v>2</v>
      </c>
      <c r="E715" s="158" t="s">
        <v>2</v>
      </c>
      <c r="F715" s="156" t="str">
        <f t="shared" si="13"/>
        <v>X</v>
      </c>
      <c r="G715" s="154" t="s">
        <v>735</v>
      </c>
      <c r="H715" s="15" t="s">
        <v>986</v>
      </c>
      <c r="I715" s="41" t="s">
        <v>987</v>
      </c>
      <c r="J715" s="19" t="s">
        <v>988</v>
      </c>
      <c r="K715" s="41" t="s">
        <v>480</v>
      </c>
      <c r="L715" s="16"/>
      <c r="M715" s="10" t="s">
        <v>366</v>
      </c>
      <c r="N715" s="11"/>
      <c r="O715" s="11"/>
      <c r="P715" s="159" t="s">
        <v>292</v>
      </c>
    </row>
    <row r="716" spans="1:16" ht="23.25" hidden="1" x14ac:dyDescent="0.2">
      <c r="A716" s="158" t="s">
        <v>2</v>
      </c>
      <c r="B716" s="158" t="s">
        <v>2</v>
      </c>
      <c r="C716" s="158" t="s">
        <v>2</v>
      </c>
      <c r="D716" s="158" t="s">
        <v>2</v>
      </c>
      <c r="E716" s="158" t="s">
        <v>2</v>
      </c>
      <c r="F716" s="160" t="str">
        <f t="shared" si="13"/>
        <v>X</v>
      </c>
      <c r="G716" s="148" t="s">
        <v>736</v>
      </c>
      <c r="H716" s="217" t="s">
        <v>271</v>
      </c>
      <c r="I716" s="218"/>
      <c r="J716" s="218"/>
      <c r="K716" s="218"/>
      <c r="L716" s="219"/>
      <c r="M716" s="9" t="s">
        <v>197</v>
      </c>
      <c r="N716" s="9" t="s">
        <v>272</v>
      </c>
      <c r="O716" s="9" t="s">
        <v>272</v>
      </c>
      <c r="P716" s="161" t="s">
        <v>279</v>
      </c>
    </row>
    <row r="717" spans="1:16" ht="23.25" hidden="1" x14ac:dyDescent="0.35">
      <c r="A717" s="158" t="s">
        <v>2</v>
      </c>
      <c r="B717" s="158" t="s">
        <v>2</v>
      </c>
      <c r="C717" s="158" t="s">
        <v>2</v>
      </c>
      <c r="D717" s="158" t="s">
        <v>2</v>
      </c>
      <c r="E717" s="158" t="s">
        <v>2</v>
      </c>
      <c r="F717" s="156" t="str">
        <f t="shared" si="13"/>
        <v>X</v>
      </c>
      <c r="G717" s="154" t="s">
        <v>736</v>
      </c>
      <c r="H717" s="20" t="s">
        <v>370</v>
      </c>
      <c r="I717" s="17"/>
      <c r="J717" s="17"/>
      <c r="K717" s="17"/>
      <c r="L717" s="18"/>
      <c r="M717" s="10"/>
      <c r="N717" s="11"/>
      <c r="O717" s="11"/>
      <c r="P717" s="159" t="s">
        <v>279</v>
      </c>
    </row>
    <row r="718" spans="1:16" ht="15" hidden="1" x14ac:dyDescent="0.25">
      <c r="A718" s="158" t="s">
        <v>2</v>
      </c>
      <c r="B718" s="158" t="s">
        <v>2</v>
      </c>
      <c r="C718" s="158" t="s">
        <v>2</v>
      </c>
      <c r="D718" s="158" t="s">
        <v>2</v>
      </c>
      <c r="E718" s="158" t="s">
        <v>2</v>
      </c>
      <c r="F718" s="156" t="str">
        <f t="shared" si="13"/>
        <v>X</v>
      </c>
      <c r="G718" s="154" t="s">
        <v>736</v>
      </c>
      <c r="H718" s="21" t="s">
        <v>0</v>
      </c>
      <c r="I718" s="22" t="s">
        <v>371</v>
      </c>
      <c r="J718" s="23" t="s">
        <v>372</v>
      </c>
      <c r="K718" s="22" t="s">
        <v>373</v>
      </c>
      <c r="L718" s="18"/>
      <c r="M718" s="10"/>
      <c r="N718" s="11"/>
      <c r="O718" s="11"/>
      <c r="P718" s="159" t="s">
        <v>279</v>
      </c>
    </row>
    <row r="719" spans="1:16" hidden="1" x14ac:dyDescent="0.2">
      <c r="A719" s="158" t="s">
        <v>2</v>
      </c>
      <c r="B719" s="158" t="s">
        <v>2</v>
      </c>
      <c r="C719" s="158" t="s">
        <v>2</v>
      </c>
      <c r="D719" s="158" t="s">
        <v>2</v>
      </c>
      <c r="E719" s="158" t="s">
        <v>2</v>
      </c>
      <c r="F719" s="156" t="str">
        <f t="shared" si="13"/>
        <v>X</v>
      </c>
      <c r="G719" s="154" t="s">
        <v>736</v>
      </c>
      <c r="H719" s="24">
        <v>1</v>
      </c>
      <c r="I719" s="24" t="s">
        <v>374</v>
      </c>
      <c r="J719" s="25" t="s">
        <v>375</v>
      </c>
      <c r="K719" s="26"/>
      <c r="L719" s="18"/>
      <c r="M719" s="10"/>
      <c r="N719" s="11"/>
      <c r="O719" s="11"/>
      <c r="P719" s="159" t="s">
        <v>279</v>
      </c>
    </row>
    <row r="720" spans="1:16" hidden="1" x14ac:dyDescent="0.2">
      <c r="A720" s="158" t="s">
        <v>2</v>
      </c>
      <c r="B720" s="158" t="s">
        <v>2</v>
      </c>
      <c r="C720" s="158" t="s">
        <v>2</v>
      </c>
      <c r="D720" s="158" t="s">
        <v>2</v>
      </c>
      <c r="E720" s="158" t="s">
        <v>2</v>
      </c>
      <c r="F720" s="156" t="str">
        <f t="shared" si="13"/>
        <v>X</v>
      </c>
      <c r="G720" s="154" t="s">
        <v>736</v>
      </c>
      <c r="H720" s="24">
        <v>2</v>
      </c>
      <c r="I720" s="24" t="s">
        <v>376</v>
      </c>
      <c r="J720" s="27"/>
      <c r="K720" s="28"/>
      <c r="L720" s="18"/>
      <c r="M720" s="10"/>
      <c r="N720" s="11"/>
      <c r="O720" s="11"/>
      <c r="P720" s="159" t="s">
        <v>279</v>
      </c>
    </row>
    <row r="721" spans="1:16" ht="15" hidden="1" x14ac:dyDescent="0.2">
      <c r="A721" s="158" t="s">
        <v>2</v>
      </c>
      <c r="B721" s="158" t="s">
        <v>2</v>
      </c>
      <c r="C721" s="158" t="s">
        <v>2</v>
      </c>
      <c r="D721" s="158" t="s">
        <v>2</v>
      </c>
      <c r="E721" s="158" t="s">
        <v>2</v>
      </c>
      <c r="F721" s="156" t="str">
        <f t="shared" si="13"/>
        <v>X</v>
      </c>
      <c r="G721" s="154" t="s">
        <v>736</v>
      </c>
      <c r="H721" s="24">
        <v>2.1</v>
      </c>
      <c r="I721" s="29" t="s">
        <v>377</v>
      </c>
      <c r="J721" s="30">
        <v>2</v>
      </c>
      <c r="K721" s="24" t="s">
        <v>469</v>
      </c>
      <c r="L721" s="18"/>
      <c r="M721" s="10"/>
      <c r="N721" s="11"/>
      <c r="O721" s="11"/>
      <c r="P721" s="159" t="s">
        <v>279</v>
      </c>
    </row>
    <row r="722" spans="1:16" hidden="1" x14ac:dyDescent="0.2">
      <c r="A722" s="158" t="s">
        <v>2</v>
      </c>
      <c r="B722" s="158" t="s">
        <v>2</v>
      </c>
      <c r="C722" s="158" t="s">
        <v>2</v>
      </c>
      <c r="D722" s="158" t="s">
        <v>2</v>
      </c>
      <c r="E722" s="158" t="s">
        <v>2</v>
      </c>
      <c r="F722" s="156" t="str">
        <f t="shared" si="13"/>
        <v>X</v>
      </c>
      <c r="G722" s="154" t="s">
        <v>736</v>
      </c>
      <c r="H722" s="24">
        <v>2.2000000000000002</v>
      </c>
      <c r="I722" s="29" t="s">
        <v>378</v>
      </c>
      <c r="J722" s="24">
        <v>3</v>
      </c>
      <c r="K722" s="31" t="s">
        <v>379</v>
      </c>
      <c r="L722" s="18"/>
      <c r="M722" s="10"/>
      <c r="N722" s="11"/>
      <c r="O722" s="11"/>
      <c r="P722" s="159" t="s">
        <v>279</v>
      </c>
    </row>
    <row r="723" spans="1:16" hidden="1" x14ac:dyDescent="0.2">
      <c r="A723" s="158" t="s">
        <v>2</v>
      </c>
      <c r="B723" s="158" t="s">
        <v>2</v>
      </c>
      <c r="C723" s="158" t="s">
        <v>2</v>
      </c>
      <c r="D723" s="158" t="s">
        <v>2</v>
      </c>
      <c r="E723" s="158" t="s">
        <v>2</v>
      </c>
      <c r="F723" s="156" t="str">
        <f t="shared" si="13"/>
        <v>X</v>
      </c>
      <c r="G723" s="154" t="s">
        <v>736</v>
      </c>
      <c r="H723" s="24">
        <v>2.2999999999999998</v>
      </c>
      <c r="I723" s="29" t="s">
        <v>380</v>
      </c>
      <c r="J723" s="24">
        <v>12</v>
      </c>
      <c r="K723" s="8" t="s">
        <v>381</v>
      </c>
      <c r="L723" s="18"/>
      <c r="M723" s="10"/>
      <c r="N723" s="11"/>
      <c r="O723" s="11"/>
      <c r="P723" s="159" t="s">
        <v>279</v>
      </c>
    </row>
    <row r="724" spans="1:16" hidden="1" x14ac:dyDescent="0.2">
      <c r="A724" s="158" t="s">
        <v>2</v>
      </c>
      <c r="B724" s="158" t="s">
        <v>2</v>
      </c>
      <c r="C724" s="158" t="s">
        <v>2</v>
      </c>
      <c r="D724" s="158" t="s">
        <v>2</v>
      </c>
      <c r="E724" s="158" t="s">
        <v>2</v>
      </c>
      <c r="F724" s="156" t="str">
        <f t="shared" si="13"/>
        <v>X</v>
      </c>
      <c r="G724" s="154" t="s">
        <v>736</v>
      </c>
      <c r="H724" s="24">
        <v>2.4</v>
      </c>
      <c r="I724" s="29" t="s">
        <v>382</v>
      </c>
      <c r="J724" s="24">
        <v>4</v>
      </c>
      <c r="K724" s="31" t="s">
        <v>383</v>
      </c>
      <c r="L724" s="18"/>
      <c r="M724" s="10"/>
      <c r="N724" s="11"/>
      <c r="O724" s="11"/>
      <c r="P724" s="159" t="s">
        <v>279</v>
      </c>
    </row>
    <row r="725" spans="1:16" hidden="1" x14ac:dyDescent="0.2">
      <c r="A725" s="158" t="s">
        <v>2</v>
      </c>
      <c r="B725" s="158" t="s">
        <v>2</v>
      </c>
      <c r="C725" s="158" t="s">
        <v>2</v>
      </c>
      <c r="D725" s="158" t="s">
        <v>2</v>
      </c>
      <c r="E725" s="158" t="s">
        <v>2</v>
      </c>
      <c r="F725" s="156" t="str">
        <f t="shared" si="13"/>
        <v>X</v>
      </c>
      <c r="G725" s="154" t="s">
        <v>736</v>
      </c>
      <c r="H725" s="24">
        <v>2.5</v>
      </c>
      <c r="I725" s="29" t="s">
        <v>384</v>
      </c>
      <c r="J725" s="30">
        <v>4</v>
      </c>
      <c r="K725" s="31" t="s">
        <v>385</v>
      </c>
      <c r="L725" s="18"/>
      <c r="M725" s="10"/>
      <c r="N725" s="11"/>
      <c r="O725" s="11"/>
      <c r="P725" s="159" t="s">
        <v>279</v>
      </c>
    </row>
    <row r="726" spans="1:16" ht="15" hidden="1" x14ac:dyDescent="0.25">
      <c r="A726" s="158" t="s">
        <v>2</v>
      </c>
      <c r="B726" s="158" t="s">
        <v>2</v>
      </c>
      <c r="C726" s="158" t="s">
        <v>2</v>
      </c>
      <c r="D726" s="158" t="s">
        <v>2</v>
      </c>
      <c r="E726" s="158" t="s">
        <v>2</v>
      </c>
      <c r="F726" s="156" t="str">
        <f t="shared" si="13"/>
        <v>X</v>
      </c>
      <c r="G726" s="154" t="s">
        <v>736</v>
      </c>
      <c r="H726" s="22" t="s">
        <v>386</v>
      </c>
      <c r="I726" s="32"/>
      <c r="J726" s="22">
        <f>SUM(J721:J725)</f>
        <v>25</v>
      </c>
      <c r="K726" s="7"/>
      <c r="L726" s="18"/>
      <c r="M726" s="10"/>
      <c r="N726" s="11"/>
      <c r="O726" s="11"/>
      <c r="P726" s="159" t="s">
        <v>279</v>
      </c>
    </row>
    <row r="727" spans="1:16" hidden="1" x14ac:dyDescent="0.2">
      <c r="A727" s="158" t="s">
        <v>2</v>
      </c>
      <c r="B727" s="158" t="s">
        <v>2</v>
      </c>
      <c r="C727" s="158" t="s">
        <v>2</v>
      </c>
      <c r="D727" s="158" t="s">
        <v>2</v>
      </c>
      <c r="E727" s="158" t="s">
        <v>2</v>
      </c>
      <c r="F727" s="156" t="str">
        <f t="shared" si="13"/>
        <v>X</v>
      </c>
      <c r="G727" s="154" t="s">
        <v>736</v>
      </c>
      <c r="H727" s="17"/>
      <c r="I727" s="17"/>
      <c r="J727" s="17"/>
      <c r="K727" s="17"/>
      <c r="L727" s="18"/>
      <c r="M727" s="10"/>
      <c r="N727" s="11"/>
      <c r="O727" s="11"/>
      <c r="P727" s="159" t="s">
        <v>279</v>
      </c>
    </row>
    <row r="728" spans="1:16" ht="23.25" hidden="1" x14ac:dyDescent="0.35">
      <c r="A728" s="158" t="s">
        <v>2</v>
      </c>
      <c r="B728" s="158" t="s">
        <v>2</v>
      </c>
      <c r="C728" s="158" t="s">
        <v>2</v>
      </c>
      <c r="D728" s="158" t="s">
        <v>2</v>
      </c>
      <c r="E728" s="158" t="s">
        <v>2</v>
      </c>
      <c r="F728" s="156" t="str">
        <f t="shared" si="13"/>
        <v>X</v>
      </c>
      <c r="G728" s="154" t="s">
        <v>736</v>
      </c>
      <c r="H728" s="20" t="s">
        <v>387</v>
      </c>
      <c r="I728" s="17"/>
      <c r="J728" s="17"/>
      <c r="K728" s="17"/>
      <c r="L728" s="18"/>
      <c r="M728" s="10"/>
      <c r="N728" s="11"/>
      <c r="O728" s="11"/>
      <c r="P728" s="159" t="s">
        <v>279</v>
      </c>
    </row>
    <row r="729" spans="1:16" ht="18" hidden="1" x14ac:dyDescent="0.25">
      <c r="A729" s="158" t="s">
        <v>72</v>
      </c>
      <c r="B729" s="158" t="s">
        <v>72</v>
      </c>
      <c r="C729" s="158" t="s">
        <v>2</v>
      </c>
      <c r="D729" s="158" t="s">
        <v>2</v>
      </c>
      <c r="E729" s="158" t="s">
        <v>2</v>
      </c>
      <c r="F729" s="156" t="str">
        <f t="shared" si="13"/>
        <v>X</v>
      </c>
      <c r="G729" s="154" t="s">
        <v>736</v>
      </c>
      <c r="H729" s="33" t="s">
        <v>388</v>
      </c>
      <c r="I729" s="17"/>
      <c r="J729" s="17"/>
      <c r="K729" s="17"/>
      <c r="L729" s="18"/>
      <c r="M729" s="10"/>
      <c r="N729" s="11"/>
      <c r="O729" s="11"/>
      <c r="P729" s="159" t="s">
        <v>279</v>
      </c>
    </row>
    <row r="730" spans="1:16" ht="15" hidden="1" x14ac:dyDescent="0.25">
      <c r="A730" s="158" t="s">
        <v>72</v>
      </c>
      <c r="B730" s="158" t="s">
        <v>72</v>
      </c>
      <c r="C730" s="158" t="s">
        <v>2</v>
      </c>
      <c r="D730" s="158" t="s">
        <v>2</v>
      </c>
      <c r="E730" s="158" t="s">
        <v>2</v>
      </c>
      <c r="F730" s="156" t="str">
        <f t="shared" si="13"/>
        <v>X</v>
      </c>
      <c r="G730" s="154" t="s">
        <v>736</v>
      </c>
      <c r="H730" s="21" t="s">
        <v>0</v>
      </c>
      <c r="I730" s="32" t="s">
        <v>389</v>
      </c>
      <c r="J730" s="23" t="s">
        <v>372</v>
      </c>
      <c r="K730" s="22" t="s">
        <v>373</v>
      </c>
      <c r="L730" s="18"/>
      <c r="M730" s="10"/>
      <c r="N730" s="11"/>
      <c r="O730" s="11"/>
      <c r="P730" s="159" t="s">
        <v>279</v>
      </c>
    </row>
    <row r="731" spans="1:16" ht="15" hidden="1" x14ac:dyDescent="0.2">
      <c r="A731" s="158" t="s">
        <v>72</v>
      </c>
      <c r="B731" s="158" t="s">
        <v>72</v>
      </c>
      <c r="C731" s="158" t="s">
        <v>2</v>
      </c>
      <c r="D731" s="158" t="s">
        <v>2</v>
      </c>
      <c r="E731" s="158" t="s">
        <v>2</v>
      </c>
      <c r="F731" s="156" t="str">
        <f t="shared" si="13"/>
        <v>X</v>
      </c>
      <c r="G731" s="154" t="s">
        <v>736</v>
      </c>
      <c r="H731" s="24">
        <v>1</v>
      </c>
      <c r="I731" s="29" t="s">
        <v>390</v>
      </c>
      <c r="J731" s="24">
        <v>3</v>
      </c>
      <c r="K731" s="31" t="s">
        <v>470</v>
      </c>
      <c r="L731" s="18"/>
      <c r="M731" s="10"/>
      <c r="N731" s="11"/>
      <c r="O731" s="11"/>
      <c r="P731" s="159" t="s">
        <v>279</v>
      </c>
    </row>
    <row r="732" spans="1:16" hidden="1" x14ac:dyDescent="0.2">
      <c r="A732" s="158" t="s">
        <v>72</v>
      </c>
      <c r="B732" s="158" t="s">
        <v>72</v>
      </c>
      <c r="C732" s="158" t="s">
        <v>2</v>
      </c>
      <c r="D732" s="158" t="s">
        <v>2</v>
      </c>
      <c r="E732" s="158" t="s">
        <v>2</v>
      </c>
      <c r="F732" s="156" t="str">
        <f t="shared" si="13"/>
        <v>X</v>
      </c>
      <c r="G732" s="154" t="s">
        <v>736</v>
      </c>
      <c r="H732" s="24">
        <v>2</v>
      </c>
      <c r="I732" s="29" t="s">
        <v>391</v>
      </c>
      <c r="J732" s="24">
        <v>6</v>
      </c>
      <c r="K732" s="31" t="s">
        <v>392</v>
      </c>
      <c r="L732" s="18"/>
      <c r="M732" s="10"/>
      <c r="N732" s="11"/>
      <c r="O732" s="11"/>
      <c r="P732" s="159" t="s">
        <v>279</v>
      </c>
    </row>
    <row r="733" spans="1:16" ht="128.25" hidden="1" x14ac:dyDescent="0.2">
      <c r="A733" s="158" t="s">
        <v>72</v>
      </c>
      <c r="B733" s="158" t="s">
        <v>72</v>
      </c>
      <c r="C733" s="158" t="s">
        <v>2</v>
      </c>
      <c r="D733" s="158" t="s">
        <v>2</v>
      </c>
      <c r="E733" s="158" t="s">
        <v>2</v>
      </c>
      <c r="F733" s="156" t="str">
        <f t="shared" si="13"/>
        <v>X</v>
      </c>
      <c r="G733" s="154" t="s">
        <v>736</v>
      </c>
      <c r="H733" s="24">
        <v>3</v>
      </c>
      <c r="I733" s="29" t="s">
        <v>393</v>
      </c>
      <c r="J733" s="24">
        <v>1</v>
      </c>
      <c r="K733" s="8" t="s">
        <v>394</v>
      </c>
      <c r="L733" s="18"/>
      <c r="M733" s="10"/>
      <c r="N733" s="11"/>
      <c r="O733" s="11"/>
      <c r="P733" s="159" t="s">
        <v>279</v>
      </c>
    </row>
    <row r="734" spans="1:16" ht="85.5" hidden="1" x14ac:dyDescent="0.2">
      <c r="A734" s="158" t="s">
        <v>72</v>
      </c>
      <c r="B734" s="158" t="s">
        <v>72</v>
      </c>
      <c r="C734" s="158" t="s">
        <v>2</v>
      </c>
      <c r="D734" s="158" t="s">
        <v>2</v>
      </c>
      <c r="E734" s="158" t="s">
        <v>2</v>
      </c>
      <c r="F734" s="156" t="str">
        <f t="shared" si="13"/>
        <v>X</v>
      </c>
      <c r="G734" s="154" t="s">
        <v>736</v>
      </c>
      <c r="H734" s="24">
        <v>4</v>
      </c>
      <c r="I734" s="29" t="s">
        <v>395</v>
      </c>
      <c r="J734" s="24">
        <v>101</v>
      </c>
      <c r="K734" s="8" t="s">
        <v>396</v>
      </c>
      <c r="L734" s="18"/>
      <c r="M734" s="10"/>
      <c r="N734" s="11"/>
      <c r="O734" s="11"/>
      <c r="P734" s="159" t="s">
        <v>279</v>
      </c>
    </row>
    <row r="735" spans="1:16" ht="28.5" hidden="1" x14ac:dyDescent="0.2">
      <c r="A735" s="158" t="s">
        <v>72</v>
      </c>
      <c r="B735" s="158" t="s">
        <v>72</v>
      </c>
      <c r="C735" s="158" t="s">
        <v>2</v>
      </c>
      <c r="D735" s="158" t="s">
        <v>2</v>
      </c>
      <c r="E735" s="158" t="s">
        <v>2</v>
      </c>
      <c r="F735" s="156" t="str">
        <f t="shared" si="13"/>
        <v>X</v>
      </c>
      <c r="G735" s="154" t="s">
        <v>736</v>
      </c>
      <c r="H735" s="24">
        <v>5</v>
      </c>
      <c r="I735" s="34" t="s">
        <v>397</v>
      </c>
      <c r="J735" s="24">
        <v>8</v>
      </c>
      <c r="K735" s="8" t="s">
        <v>398</v>
      </c>
      <c r="L735" s="18"/>
      <c r="M735" s="10"/>
      <c r="N735" s="11"/>
      <c r="O735" s="11"/>
      <c r="P735" s="159" t="s">
        <v>279</v>
      </c>
    </row>
    <row r="736" spans="1:16" ht="57" hidden="1" x14ac:dyDescent="0.2">
      <c r="A736" s="158" t="s">
        <v>72</v>
      </c>
      <c r="B736" s="158" t="s">
        <v>72</v>
      </c>
      <c r="C736" s="158" t="s">
        <v>2</v>
      </c>
      <c r="D736" s="158" t="s">
        <v>2</v>
      </c>
      <c r="E736" s="158" t="s">
        <v>2</v>
      </c>
      <c r="F736" s="156" t="str">
        <f t="shared" si="13"/>
        <v>X</v>
      </c>
      <c r="G736" s="154" t="s">
        <v>736</v>
      </c>
      <c r="H736" s="24">
        <v>6</v>
      </c>
      <c r="I736" s="29" t="s">
        <v>399</v>
      </c>
      <c r="J736" s="24">
        <v>14</v>
      </c>
      <c r="K736" s="8" t="s">
        <v>400</v>
      </c>
      <c r="L736" s="18"/>
      <c r="M736" s="10"/>
      <c r="N736" s="11"/>
      <c r="O736" s="11"/>
      <c r="P736" s="159" t="s">
        <v>279</v>
      </c>
    </row>
    <row r="737" spans="1:16" ht="15" hidden="1" x14ac:dyDescent="0.25">
      <c r="A737" s="158" t="s">
        <v>72</v>
      </c>
      <c r="B737" s="158" t="s">
        <v>72</v>
      </c>
      <c r="C737" s="158" t="s">
        <v>2</v>
      </c>
      <c r="D737" s="158" t="s">
        <v>2</v>
      </c>
      <c r="E737" s="158" t="s">
        <v>2</v>
      </c>
      <c r="F737" s="156" t="str">
        <f t="shared" si="13"/>
        <v>X</v>
      </c>
      <c r="G737" s="154" t="s">
        <v>736</v>
      </c>
      <c r="H737" s="22" t="s">
        <v>401</v>
      </c>
      <c r="I737" s="32"/>
      <c r="J737" s="22">
        <f>SUM(J731:J736)</f>
        <v>133</v>
      </c>
      <c r="K737" s="35"/>
      <c r="L737" s="18"/>
      <c r="M737" s="10"/>
      <c r="N737" s="11"/>
      <c r="O737" s="11"/>
      <c r="P737" s="159" t="s">
        <v>279</v>
      </c>
    </row>
    <row r="738" spans="1:16" hidden="1" x14ac:dyDescent="0.2">
      <c r="A738" s="158" t="s">
        <v>72</v>
      </c>
      <c r="B738" s="158" t="s">
        <v>72</v>
      </c>
      <c r="C738" s="158" t="s">
        <v>2</v>
      </c>
      <c r="D738" s="158" t="s">
        <v>72</v>
      </c>
      <c r="E738" s="158" t="s">
        <v>72</v>
      </c>
      <c r="F738" s="156" t="str">
        <f t="shared" si="13"/>
        <v>X</v>
      </c>
      <c r="G738" s="154" t="s">
        <v>736</v>
      </c>
      <c r="H738" s="17"/>
      <c r="I738" s="17"/>
      <c r="J738" s="17"/>
      <c r="K738" s="17"/>
      <c r="L738" s="18"/>
      <c r="M738" s="10"/>
      <c r="N738" s="11"/>
      <c r="O738" s="11"/>
      <c r="P738" s="159" t="s">
        <v>279</v>
      </c>
    </row>
    <row r="739" spans="1:16" ht="18" hidden="1" x14ac:dyDescent="0.25">
      <c r="A739" s="158" t="s">
        <v>72</v>
      </c>
      <c r="B739" s="158" t="s">
        <v>72</v>
      </c>
      <c r="C739" s="158" t="s">
        <v>2</v>
      </c>
      <c r="D739" s="158" t="s">
        <v>72</v>
      </c>
      <c r="E739" s="158" t="s">
        <v>72</v>
      </c>
      <c r="F739" s="156" t="str">
        <f t="shared" si="13"/>
        <v>X</v>
      </c>
      <c r="G739" s="154" t="s">
        <v>736</v>
      </c>
      <c r="H739" s="33" t="s">
        <v>402</v>
      </c>
      <c r="I739" s="17"/>
      <c r="J739" s="17"/>
      <c r="K739" s="17"/>
      <c r="L739" s="18"/>
      <c r="M739" s="10"/>
      <c r="N739" s="11"/>
      <c r="O739" s="11"/>
      <c r="P739" s="159" t="s">
        <v>279</v>
      </c>
    </row>
    <row r="740" spans="1:16" ht="15" hidden="1" x14ac:dyDescent="0.25">
      <c r="A740" s="158" t="s">
        <v>72</v>
      </c>
      <c r="B740" s="158" t="s">
        <v>72</v>
      </c>
      <c r="C740" s="158" t="s">
        <v>2</v>
      </c>
      <c r="D740" s="158" t="s">
        <v>72</v>
      </c>
      <c r="E740" s="158" t="s">
        <v>72</v>
      </c>
      <c r="F740" s="156" t="str">
        <f t="shared" si="13"/>
        <v>X</v>
      </c>
      <c r="G740" s="154" t="s">
        <v>736</v>
      </c>
      <c r="H740" s="21" t="s">
        <v>0</v>
      </c>
      <c r="I740" s="32" t="s">
        <v>389</v>
      </c>
      <c r="J740" s="23" t="s">
        <v>372</v>
      </c>
      <c r="K740" s="22" t="s">
        <v>373</v>
      </c>
      <c r="L740" s="18"/>
      <c r="M740" s="10"/>
      <c r="N740" s="11"/>
      <c r="O740" s="11"/>
      <c r="P740" s="159" t="s">
        <v>279</v>
      </c>
    </row>
    <row r="741" spans="1:16" ht="15" hidden="1" x14ac:dyDescent="0.2">
      <c r="A741" s="158" t="s">
        <v>72</v>
      </c>
      <c r="B741" s="158" t="s">
        <v>72</v>
      </c>
      <c r="C741" s="158" t="s">
        <v>2</v>
      </c>
      <c r="D741" s="158" t="s">
        <v>72</v>
      </c>
      <c r="E741" s="158" t="s">
        <v>72</v>
      </c>
      <c r="F741" s="156" t="str">
        <f t="shared" si="13"/>
        <v>X</v>
      </c>
      <c r="G741" s="154" t="s">
        <v>736</v>
      </c>
      <c r="H741" s="24">
        <v>1</v>
      </c>
      <c r="I741" s="29" t="s">
        <v>390</v>
      </c>
      <c r="J741" s="24">
        <v>3</v>
      </c>
      <c r="K741" s="31" t="s">
        <v>471</v>
      </c>
      <c r="L741" s="18"/>
      <c r="M741" s="10"/>
      <c r="N741" s="11"/>
      <c r="O741" s="11"/>
      <c r="P741" s="159" t="s">
        <v>279</v>
      </c>
    </row>
    <row r="742" spans="1:16" hidden="1" x14ac:dyDescent="0.2">
      <c r="A742" s="158" t="s">
        <v>72</v>
      </c>
      <c r="B742" s="158" t="s">
        <v>72</v>
      </c>
      <c r="C742" s="158" t="s">
        <v>2</v>
      </c>
      <c r="D742" s="158" t="s">
        <v>72</v>
      </c>
      <c r="E742" s="158" t="s">
        <v>72</v>
      </c>
      <c r="F742" s="156" t="str">
        <f t="shared" si="13"/>
        <v>X</v>
      </c>
      <c r="G742" s="154" t="s">
        <v>736</v>
      </c>
      <c r="H742" s="24">
        <v>2</v>
      </c>
      <c r="I742" s="29" t="s">
        <v>391</v>
      </c>
      <c r="J742" s="24">
        <v>6</v>
      </c>
      <c r="K742" s="31" t="s">
        <v>392</v>
      </c>
      <c r="L742" s="18"/>
      <c r="M742" s="10"/>
      <c r="N742" s="11"/>
      <c r="O742" s="11"/>
      <c r="P742" s="159" t="s">
        <v>279</v>
      </c>
    </row>
    <row r="743" spans="1:16" hidden="1" x14ac:dyDescent="0.2">
      <c r="A743" s="158" t="s">
        <v>72</v>
      </c>
      <c r="B743" s="158" t="s">
        <v>72</v>
      </c>
      <c r="C743" s="158" t="s">
        <v>2</v>
      </c>
      <c r="D743" s="158" t="s">
        <v>72</v>
      </c>
      <c r="E743" s="158" t="s">
        <v>72</v>
      </c>
      <c r="F743" s="156" t="str">
        <f t="shared" si="13"/>
        <v>X</v>
      </c>
      <c r="G743" s="154" t="s">
        <v>736</v>
      </c>
      <c r="H743" s="24">
        <v>3</v>
      </c>
      <c r="I743" s="29" t="s">
        <v>403</v>
      </c>
      <c r="J743" s="29">
        <v>14</v>
      </c>
      <c r="K743" s="8" t="s">
        <v>404</v>
      </c>
      <c r="L743" s="18"/>
      <c r="M743" s="10"/>
      <c r="N743" s="11"/>
      <c r="O743" s="11"/>
      <c r="P743" s="159" t="s">
        <v>279</v>
      </c>
    </row>
    <row r="744" spans="1:16" ht="28.5" hidden="1" x14ac:dyDescent="0.2">
      <c r="A744" s="158" t="s">
        <v>72</v>
      </c>
      <c r="B744" s="158" t="s">
        <v>72</v>
      </c>
      <c r="C744" s="158" t="s">
        <v>2</v>
      </c>
      <c r="D744" s="158" t="s">
        <v>72</v>
      </c>
      <c r="E744" s="158" t="s">
        <v>72</v>
      </c>
      <c r="F744" s="156" t="str">
        <f t="shared" si="13"/>
        <v>X</v>
      </c>
      <c r="G744" s="154" t="s">
        <v>736</v>
      </c>
      <c r="H744" s="24">
        <v>4</v>
      </c>
      <c r="I744" s="29" t="s">
        <v>405</v>
      </c>
      <c r="J744" s="29">
        <v>20</v>
      </c>
      <c r="K744" s="8" t="s">
        <v>406</v>
      </c>
      <c r="L744" s="18"/>
      <c r="M744" s="10"/>
      <c r="N744" s="11"/>
      <c r="O744" s="11"/>
      <c r="P744" s="159" t="s">
        <v>279</v>
      </c>
    </row>
    <row r="745" spans="1:16" hidden="1" x14ac:dyDescent="0.2">
      <c r="A745" s="158" t="s">
        <v>72</v>
      </c>
      <c r="B745" s="158" t="s">
        <v>72</v>
      </c>
      <c r="C745" s="158" t="s">
        <v>2</v>
      </c>
      <c r="D745" s="158" t="s">
        <v>72</v>
      </c>
      <c r="E745" s="158" t="s">
        <v>72</v>
      </c>
      <c r="F745" s="156" t="str">
        <f t="shared" si="13"/>
        <v>X</v>
      </c>
      <c r="G745" s="154" t="s">
        <v>736</v>
      </c>
      <c r="H745" s="24">
        <v>5</v>
      </c>
      <c r="I745" s="29" t="s">
        <v>407</v>
      </c>
      <c r="J745" s="24">
        <v>3</v>
      </c>
      <c r="K745" s="8" t="s">
        <v>408</v>
      </c>
      <c r="L745" s="18"/>
      <c r="M745" s="10"/>
      <c r="N745" s="11"/>
      <c r="O745" s="11"/>
      <c r="P745" s="159" t="s">
        <v>279</v>
      </c>
    </row>
    <row r="746" spans="1:16" ht="28.5" hidden="1" x14ac:dyDescent="0.2">
      <c r="A746" s="158" t="s">
        <v>72</v>
      </c>
      <c r="B746" s="158" t="s">
        <v>72</v>
      </c>
      <c r="C746" s="158" t="s">
        <v>2</v>
      </c>
      <c r="D746" s="158" t="s">
        <v>72</v>
      </c>
      <c r="E746" s="158" t="s">
        <v>72</v>
      </c>
      <c r="F746" s="156" t="str">
        <f t="shared" si="13"/>
        <v>X</v>
      </c>
      <c r="G746" s="154" t="s">
        <v>736</v>
      </c>
      <c r="H746" s="24">
        <v>6</v>
      </c>
      <c r="I746" s="29" t="s">
        <v>409</v>
      </c>
      <c r="J746" s="24">
        <v>1</v>
      </c>
      <c r="K746" s="8" t="s">
        <v>410</v>
      </c>
      <c r="L746" s="18"/>
      <c r="M746" s="10"/>
      <c r="N746" s="11"/>
      <c r="O746" s="11"/>
      <c r="P746" s="159" t="s">
        <v>279</v>
      </c>
    </row>
    <row r="747" spans="1:16" ht="128.25" hidden="1" x14ac:dyDescent="0.2">
      <c r="A747" s="158" t="s">
        <v>72</v>
      </c>
      <c r="B747" s="158" t="s">
        <v>72</v>
      </c>
      <c r="C747" s="158" t="s">
        <v>2</v>
      </c>
      <c r="D747" s="158" t="s">
        <v>72</v>
      </c>
      <c r="E747" s="158" t="s">
        <v>72</v>
      </c>
      <c r="F747" s="156" t="str">
        <f t="shared" si="13"/>
        <v>X</v>
      </c>
      <c r="G747" s="154" t="s">
        <v>736</v>
      </c>
      <c r="H747" s="24">
        <v>7</v>
      </c>
      <c r="I747" s="29" t="s">
        <v>393</v>
      </c>
      <c r="J747" s="24">
        <v>1</v>
      </c>
      <c r="K747" s="8" t="s">
        <v>394</v>
      </c>
      <c r="L747" s="18"/>
      <c r="M747" s="10"/>
      <c r="N747" s="11"/>
      <c r="O747" s="11"/>
      <c r="P747" s="159" t="s">
        <v>279</v>
      </c>
    </row>
    <row r="748" spans="1:16" hidden="1" x14ac:dyDescent="0.2">
      <c r="A748" s="158" t="s">
        <v>72</v>
      </c>
      <c r="B748" s="158" t="s">
        <v>72</v>
      </c>
      <c r="C748" s="158" t="s">
        <v>2</v>
      </c>
      <c r="D748" s="158" t="s">
        <v>72</v>
      </c>
      <c r="E748" s="158" t="s">
        <v>72</v>
      </c>
      <c r="F748" s="156" t="str">
        <f t="shared" si="13"/>
        <v>X</v>
      </c>
      <c r="G748" s="154" t="s">
        <v>736</v>
      </c>
      <c r="H748" s="24">
        <v>8</v>
      </c>
      <c r="I748" s="29" t="s">
        <v>411</v>
      </c>
      <c r="J748" s="24">
        <v>8</v>
      </c>
      <c r="K748" s="31" t="s">
        <v>412</v>
      </c>
      <c r="L748" s="18"/>
      <c r="M748" s="10"/>
      <c r="N748" s="11"/>
      <c r="O748" s="11"/>
      <c r="P748" s="159" t="s">
        <v>279</v>
      </c>
    </row>
    <row r="749" spans="1:16" hidden="1" x14ac:dyDescent="0.2">
      <c r="A749" s="158" t="s">
        <v>72</v>
      </c>
      <c r="B749" s="158" t="s">
        <v>72</v>
      </c>
      <c r="C749" s="158" t="s">
        <v>2</v>
      </c>
      <c r="D749" s="158" t="s">
        <v>72</v>
      </c>
      <c r="E749" s="158" t="s">
        <v>72</v>
      </c>
      <c r="F749" s="156" t="str">
        <f t="shared" si="13"/>
        <v>X</v>
      </c>
      <c r="G749" s="154" t="s">
        <v>736</v>
      </c>
      <c r="H749" s="24">
        <v>9</v>
      </c>
      <c r="I749" s="29" t="s">
        <v>413</v>
      </c>
      <c r="J749" s="24">
        <v>5</v>
      </c>
      <c r="K749" s="8" t="s">
        <v>414</v>
      </c>
      <c r="L749" s="18"/>
      <c r="M749" s="10"/>
      <c r="N749" s="11"/>
      <c r="O749" s="11"/>
      <c r="P749" s="159" t="s">
        <v>279</v>
      </c>
    </row>
    <row r="750" spans="1:16" hidden="1" x14ac:dyDescent="0.2">
      <c r="A750" s="158" t="s">
        <v>72</v>
      </c>
      <c r="B750" s="158" t="s">
        <v>72</v>
      </c>
      <c r="C750" s="158" t="s">
        <v>2</v>
      </c>
      <c r="D750" s="158" t="s">
        <v>72</v>
      </c>
      <c r="E750" s="158" t="s">
        <v>72</v>
      </c>
      <c r="F750" s="156" t="str">
        <f t="shared" si="13"/>
        <v>X</v>
      </c>
      <c r="G750" s="154" t="s">
        <v>736</v>
      </c>
      <c r="H750" s="24">
        <v>10</v>
      </c>
      <c r="I750" s="29" t="s">
        <v>415</v>
      </c>
      <c r="J750" s="24">
        <v>2</v>
      </c>
      <c r="K750" s="31" t="s">
        <v>416</v>
      </c>
      <c r="L750" s="18"/>
      <c r="M750" s="10"/>
      <c r="N750" s="11"/>
      <c r="O750" s="11"/>
      <c r="P750" s="159" t="s">
        <v>279</v>
      </c>
    </row>
    <row r="751" spans="1:16" hidden="1" x14ac:dyDescent="0.2">
      <c r="A751" s="158" t="s">
        <v>72</v>
      </c>
      <c r="B751" s="158" t="s">
        <v>72</v>
      </c>
      <c r="C751" s="158" t="s">
        <v>2</v>
      </c>
      <c r="D751" s="158" t="s">
        <v>72</v>
      </c>
      <c r="E751" s="158" t="s">
        <v>72</v>
      </c>
      <c r="F751" s="156" t="str">
        <f t="shared" si="13"/>
        <v>X</v>
      </c>
      <c r="G751" s="154" t="s">
        <v>736</v>
      </c>
      <c r="H751" s="24">
        <v>11</v>
      </c>
      <c r="I751" s="29" t="s">
        <v>417</v>
      </c>
      <c r="J751" s="24">
        <v>5</v>
      </c>
      <c r="K751" s="31" t="s">
        <v>418</v>
      </c>
      <c r="L751" s="18"/>
      <c r="M751" s="10"/>
      <c r="N751" s="11"/>
      <c r="O751" s="11"/>
      <c r="P751" s="159" t="s">
        <v>279</v>
      </c>
    </row>
    <row r="752" spans="1:16" ht="15" hidden="1" x14ac:dyDescent="0.25">
      <c r="A752" s="158" t="s">
        <v>72</v>
      </c>
      <c r="B752" s="158" t="s">
        <v>72</v>
      </c>
      <c r="C752" s="158" t="s">
        <v>2</v>
      </c>
      <c r="D752" s="158" t="s">
        <v>72</v>
      </c>
      <c r="E752" s="158" t="s">
        <v>72</v>
      </c>
      <c r="F752" s="156" t="str">
        <f t="shared" si="13"/>
        <v>X</v>
      </c>
      <c r="G752" s="154" t="s">
        <v>736</v>
      </c>
      <c r="H752" s="22" t="s">
        <v>401</v>
      </c>
      <c r="I752" s="32"/>
      <c r="J752" s="22">
        <f>SUM(J741:J751)</f>
        <v>68</v>
      </c>
      <c r="K752" s="35"/>
      <c r="L752" s="18"/>
      <c r="M752" s="10"/>
      <c r="N752" s="11"/>
      <c r="O752" s="11"/>
      <c r="P752" s="159" t="s">
        <v>279</v>
      </c>
    </row>
    <row r="753" spans="1:16" hidden="1" x14ac:dyDescent="0.2">
      <c r="A753" s="158" t="s">
        <v>72</v>
      </c>
      <c r="B753" s="158" t="s">
        <v>72</v>
      </c>
      <c r="C753" s="158" t="s">
        <v>72</v>
      </c>
      <c r="D753" s="158" t="s">
        <v>2</v>
      </c>
      <c r="E753" s="158" t="s">
        <v>2</v>
      </c>
      <c r="F753" s="156" t="str">
        <f t="shared" si="13"/>
        <v>X</v>
      </c>
      <c r="G753" s="154" t="s">
        <v>736</v>
      </c>
      <c r="H753" s="17"/>
      <c r="I753" s="17"/>
      <c r="J753" s="17"/>
      <c r="K753" s="17"/>
      <c r="L753" s="18"/>
      <c r="M753" s="10"/>
      <c r="N753" s="11"/>
      <c r="O753" s="11"/>
      <c r="P753" s="159" t="s">
        <v>279</v>
      </c>
    </row>
    <row r="754" spans="1:16" ht="18" hidden="1" x14ac:dyDescent="0.25">
      <c r="A754" s="158" t="s">
        <v>72</v>
      </c>
      <c r="B754" s="158" t="s">
        <v>72</v>
      </c>
      <c r="C754" s="158" t="s">
        <v>72</v>
      </c>
      <c r="D754" s="158" t="s">
        <v>2</v>
      </c>
      <c r="E754" s="158" t="s">
        <v>2</v>
      </c>
      <c r="F754" s="156" t="str">
        <f t="shared" si="13"/>
        <v>X</v>
      </c>
      <c r="G754" s="154" t="s">
        <v>736</v>
      </c>
      <c r="H754" s="33" t="s">
        <v>419</v>
      </c>
      <c r="I754" s="17"/>
      <c r="J754" s="17"/>
      <c r="K754" s="17"/>
      <c r="L754" s="18"/>
      <c r="M754" s="10"/>
      <c r="N754" s="11"/>
      <c r="O754" s="11"/>
      <c r="P754" s="159" t="s">
        <v>279</v>
      </c>
    </row>
    <row r="755" spans="1:16" ht="15" hidden="1" x14ac:dyDescent="0.25">
      <c r="A755" s="158" t="s">
        <v>72</v>
      </c>
      <c r="B755" s="158" t="s">
        <v>72</v>
      </c>
      <c r="C755" s="158" t="s">
        <v>72</v>
      </c>
      <c r="D755" s="158" t="s">
        <v>2</v>
      </c>
      <c r="E755" s="158" t="s">
        <v>2</v>
      </c>
      <c r="F755" s="156" t="str">
        <f t="shared" si="13"/>
        <v>X</v>
      </c>
      <c r="G755" s="154" t="s">
        <v>736</v>
      </c>
      <c r="H755" s="21" t="s">
        <v>0</v>
      </c>
      <c r="I755" s="32" t="s">
        <v>389</v>
      </c>
      <c r="J755" s="23" t="s">
        <v>372</v>
      </c>
      <c r="K755" s="22" t="s">
        <v>373</v>
      </c>
      <c r="L755" s="18"/>
      <c r="M755" s="10"/>
      <c r="N755" s="11"/>
      <c r="O755" s="11"/>
      <c r="P755" s="159" t="s">
        <v>279</v>
      </c>
    </row>
    <row r="756" spans="1:16" ht="15" hidden="1" x14ac:dyDescent="0.2">
      <c r="A756" s="158" t="s">
        <v>72</v>
      </c>
      <c r="B756" s="158" t="s">
        <v>72</v>
      </c>
      <c r="C756" s="158" t="s">
        <v>72</v>
      </c>
      <c r="D756" s="158" t="s">
        <v>2</v>
      </c>
      <c r="E756" s="158" t="s">
        <v>2</v>
      </c>
      <c r="F756" s="156" t="str">
        <f t="shared" si="13"/>
        <v>X</v>
      </c>
      <c r="G756" s="154" t="s">
        <v>736</v>
      </c>
      <c r="H756" s="24">
        <v>1</v>
      </c>
      <c r="I756" s="29" t="s">
        <v>390</v>
      </c>
      <c r="J756" s="24">
        <v>3</v>
      </c>
      <c r="K756" s="31" t="s">
        <v>472</v>
      </c>
      <c r="L756" s="18"/>
      <c r="M756" s="10"/>
      <c r="N756" s="11"/>
      <c r="O756" s="11"/>
      <c r="P756" s="159" t="s">
        <v>279</v>
      </c>
    </row>
    <row r="757" spans="1:16" hidden="1" x14ac:dyDescent="0.2">
      <c r="A757" s="158" t="s">
        <v>72</v>
      </c>
      <c r="B757" s="158" t="s">
        <v>72</v>
      </c>
      <c r="C757" s="158" t="s">
        <v>72</v>
      </c>
      <c r="D757" s="158" t="s">
        <v>2</v>
      </c>
      <c r="E757" s="158" t="s">
        <v>2</v>
      </c>
      <c r="F757" s="156" t="str">
        <f t="shared" si="13"/>
        <v>X</v>
      </c>
      <c r="G757" s="154" t="s">
        <v>736</v>
      </c>
      <c r="H757" s="24">
        <v>2</v>
      </c>
      <c r="I757" s="29" t="s">
        <v>391</v>
      </c>
      <c r="J757" s="24">
        <v>6</v>
      </c>
      <c r="K757" s="31" t="s">
        <v>392</v>
      </c>
      <c r="L757" s="18"/>
      <c r="M757" s="10"/>
      <c r="N757" s="11"/>
      <c r="O757" s="11"/>
      <c r="P757" s="159" t="s">
        <v>279</v>
      </c>
    </row>
    <row r="758" spans="1:16" hidden="1" x14ac:dyDescent="0.2">
      <c r="A758" s="158" t="s">
        <v>72</v>
      </c>
      <c r="B758" s="158" t="s">
        <v>72</v>
      </c>
      <c r="C758" s="158" t="s">
        <v>72</v>
      </c>
      <c r="D758" s="158" t="s">
        <v>2</v>
      </c>
      <c r="E758" s="158" t="s">
        <v>2</v>
      </c>
      <c r="F758" s="156" t="str">
        <f t="shared" si="13"/>
        <v>X</v>
      </c>
      <c r="G758" s="154" t="s">
        <v>736</v>
      </c>
      <c r="H758" s="24">
        <v>3</v>
      </c>
      <c r="I758" s="29" t="s">
        <v>403</v>
      </c>
      <c r="J758" s="29">
        <v>14</v>
      </c>
      <c r="K758" s="8" t="s">
        <v>404</v>
      </c>
      <c r="L758" s="18"/>
      <c r="M758" s="10"/>
      <c r="N758" s="11"/>
      <c r="O758" s="11"/>
      <c r="P758" s="159" t="s">
        <v>279</v>
      </c>
    </row>
    <row r="759" spans="1:16" ht="28.5" hidden="1" x14ac:dyDescent="0.2">
      <c r="A759" s="158" t="s">
        <v>72</v>
      </c>
      <c r="B759" s="158" t="s">
        <v>72</v>
      </c>
      <c r="C759" s="158" t="s">
        <v>72</v>
      </c>
      <c r="D759" s="158" t="s">
        <v>2</v>
      </c>
      <c r="E759" s="158" t="s">
        <v>2</v>
      </c>
      <c r="F759" s="156" t="str">
        <f t="shared" si="13"/>
        <v>X</v>
      </c>
      <c r="G759" s="154" t="s">
        <v>736</v>
      </c>
      <c r="H759" s="24">
        <v>4</v>
      </c>
      <c r="I759" s="29" t="s">
        <v>405</v>
      </c>
      <c r="J759" s="29">
        <v>20</v>
      </c>
      <c r="K759" s="8" t="s">
        <v>406</v>
      </c>
      <c r="L759" s="18"/>
      <c r="M759" s="10"/>
      <c r="N759" s="11"/>
      <c r="O759" s="11"/>
      <c r="P759" s="159" t="s">
        <v>279</v>
      </c>
    </row>
    <row r="760" spans="1:16" ht="42.75" hidden="1" x14ac:dyDescent="0.2">
      <c r="A760" s="158" t="s">
        <v>72</v>
      </c>
      <c r="B760" s="158" t="s">
        <v>72</v>
      </c>
      <c r="C760" s="158" t="s">
        <v>72</v>
      </c>
      <c r="D760" s="158" t="s">
        <v>2</v>
      </c>
      <c r="E760" s="158" t="s">
        <v>2</v>
      </c>
      <c r="F760" s="156" t="str">
        <f t="shared" si="13"/>
        <v>X</v>
      </c>
      <c r="G760" s="154" t="s">
        <v>736</v>
      </c>
      <c r="H760" s="24">
        <v>5</v>
      </c>
      <c r="I760" s="29" t="s">
        <v>420</v>
      </c>
      <c r="J760" s="24">
        <v>101</v>
      </c>
      <c r="K760" s="8" t="s">
        <v>421</v>
      </c>
      <c r="L760" s="18"/>
      <c r="M760" s="10"/>
      <c r="N760" s="11"/>
      <c r="O760" s="11"/>
      <c r="P760" s="159" t="s">
        <v>279</v>
      </c>
    </row>
    <row r="761" spans="1:16" ht="28.5" hidden="1" x14ac:dyDescent="0.2">
      <c r="A761" s="158" t="s">
        <v>72</v>
      </c>
      <c r="B761" s="158" t="s">
        <v>72</v>
      </c>
      <c r="C761" s="158" t="s">
        <v>72</v>
      </c>
      <c r="D761" s="158" t="s">
        <v>2</v>
      </c>
      <c r="E761" s="158" t="s">
        <v>2</v>
      </c>
      <c r="F761" s="156" t="str">
        <f t="shared" si="13"/>
        <v>X</v>
      </c>
      <c r="G761" s="154" t="s">
        <v>736</v>
      </c>
      <c r="H761" s="24">
        <v>6</v>
      </c>
      <c r="I761" s="29" t="s">
        <v>422</v>
      </c>
      <c r="J761" s="24">
        <v>4</v>
      </c>
      <c r="K761" s="8" t="s">
        <v>423</v>
      </c>
      <c r="L761" s="18"/>
      <c r="M761" s="10"/>
      <c r="N761" s="11"/>
      <c r="O761" s="11"/>
      <c r="P761" s="159" t="s">
        <v>279</v>
      </c>
    </row>
    <row r="762" spans="1:16" ht="28.5" hidden="1" x14ac:dyDescent="0.2">
      <c r="A762" s="158" t="s">
        <v>72</v>
      </c>
      <c r="B762" s="158" t="s">
        <v>72</v>
      </c>
      <c r="C762" s="158" t="s">
        <v>72</v>
      </c>
      <c r="D762" s="158" t="s">
        <v>2</v>
      </c>
      <c r="E762" s="158" t="s">
        <v>2</v>
      </c>
      <c r="F762" s="156" t="str">
        <f t="shared" si="13"/>
        <v>X</v>
      </c>
      <c r="G762" s="154" t="s">
        <v>736</v>
      </c>
      <c r="H762" s="24">
        <v>7</v>
      </c>
      <c r="I762" s="29" t="s">
        <v>409</v>
      </c>
      <c r="J762" s="24">
        <v>1</v>
      </c>
      <c r="K762" s="8" t="s">
        <v>410</v>
      </c>
      <c r="L762" s="18"/>
      <c r="M762" s="10"/>
      <c r="N762" s="11"/>
      <c r="O762" s="11"/>
      <c r="P762" s="159" t="s">
        <v>279</v>
      </c>
    </row>
    <row r="763" spans="1:16" ht="128.25" hidden="1" x14ac:dyDescent="0.2">
      <c r="A763" s="158" t="s">
        <v>72</v>
      </c>
      <c r="B763" s="158" t="s">
        <v>72</v>
      </c>
      <c r="C763" s="158" t="s">
        <v>72</v>
      </c>
      <c r="D763" s="158" t="s">
        <v>2</v>
      </c>
      <c r="E763" s="158" t="s">
        <v>2</v>
      </c>
      <c r="F763" s="156" t="str">
        <f t="shared" si="13"/>
        <v>X</v>
      </c>
      <c r="G763" s="154" t="s">
        <v>736</v>
      </c>
      <c r="H763" s="24">
        <v>8</v>
      </c>
      <c r="I763" s="29" t="s">
        <v>393</v>
      </c>
      <c r="J763" s="24">
        <v>1</v>
      </c>
      <c r="K763" s="8" t="s">
        <v>394</v>
      </c>
      <c r="L763" s="18"/>
      <c r="M763" s="10"/>
      <c r="N763" s="11"/>
      <c r="O763" s="11"/>
      <c r="P763" s="159" t="s">
        <v>279</v>
      </c>
    </row>
    <row r="764" spans="1:16" hidden="1" x14ac:dyDescent="0.2">
      <c r="A764" s="158" t="s">
        <v>72</v>
      </c>
      <c r="B764" s="158" t="s">
        <v>72</v>
      </c>
      <c r="C764" s="158" t="s">
        <v>72</v>
      </c>
      <c r="D764" s="158" t="s">
        <v>2</v>
      </c>
      <c r="E764" s="158" t="s">
        <v>2</v>
      </c>
      <c r="F764" s="156" t="str">
        <f t="shared" si="13"/>
        <v>X</v>
      </c>
      <c r="G764" s="154" t="s">
        <v>736</v>
      </c>
      <c r="H764" s="24">
        <v>9</v>
      </c>
      <c r="I764" s="29" t="s">
        <v>411</v>
      </c>
      <c r="J764" s="24">
        <v>8</v>
      </c>
      <c r="K764" s="31" t="s">
        <v>412</v>
      </c>
      <c r="L764" s="18"/>
      <c r="M764" s="10"/>
      <c r="N764" s="11"/>
      <c r="O764" s="11"/>
      <c r="P764" s="159" t="s">
        <v>279</v>
      </c>
    </row>
    <row r="765" spans="1:16" hidden="1" x14ac:dyDescent="0.2">
      <c r="A765" s="158" t="s">
        <v>72</v>
      </c>
      <c r="B765" s="158" t="s">
        <v>72</v>
      </c>
      <c r="C765" s="158" t="s">
        <v>72</v>
      </c>
      <c r="D765" s="158" t="s">
        <v>2</v>
      </c>
      <c r="E765" s="158" t="s">
        <v>2</v>
      </c>
      <c r="F765" s="156" t="str">
        <f t="shared" si="13"/>
        <v>X</v>
      </c>
      <c r="G765" s="154" t="s">
        <v>736</v>
      </c>
      <c r="H765" s="24">
        <v>10</v>
      </c>
      <c r="I765" s="29" t="s">
        <v>417</v>
      </c>
      <c r="J765" s="24">
        <v>5</v>
      </c>
      <c r="K765" s="31" t="s">
        <v>418</v>
      </c>
      <c r="L765" s="18"/>
      <c r="M765" s="10"/>
      <c r="N765" s="11"/>
      <c r="O765" s="11"/>
      <c r="P765" s="159" t="s">
        <v>279</v>
      </c>
    </row>
    <row r="766" spans="1:16" ht="15" hidden="1" x14ac:dyDescent="0.25">
      <c r="A766" s="158" t="s">
        <v>72</v>
      </c>
      <c r="B766" s="158" t="s">
        <v>72</v>
      </c>
      <c r="C766" s="158" t="s">
        <v>72</v>
      </c>
      <c r="D766" s="158" t="s">
        <v>2</v>
      </c>
      <c r="E766" s="158" t="s">
        <v>2</v>
      </c>
      <c r="F766" s="156" t="str">
        <f t="shared" si="13"/>
        <v>X</v>
      </c>
      <c r="G766" s="154" t="s">
        <v>736</v>
      </c>
      <c r="H766" s="22" t="s">
        <v>401</v>
      </c>
      <c r="I766" s="32"/>
      <c r="J766" s="22">
        <f>SUM(J756:J765)</f>
        <v>163</v>
      </c>
      <c r="K766" s="35"/>
      <c r="L766" s="18"/>
      <c r="M766" s="10"/>
      <c r="N766" s="11"/>
      <c r="O766" s="11"/>
      <c r="P766" s="159" t="s">
        <v>279</v>
      </c>
    </row>
    <row r="767" spans="1:16" hidden="1" x14ac:dyDescent="0.2">
      <c r="A767" s="158" t="s">
        <v>72</v>
      </c>
      <c r="B767" s="158" t="s">
        <v>72</v>
      </c>
      <c r="C767" s="158" t="s">
        <v>2</v>
      </c>
      <c r="D767" s="158" t="s">
        <v>72</v>
      </c>
      <c r="E767" s="158" t="s">
        <v>72</v>
      </c>
      <c r="F767" s="156" t="str">
        <f t="shared" si="13"/>
        <v>X</v>
      </c>
      <c r="G767" s="154" t="s">
        <v>736</v>
      </c>
      <c r="H767" s="17"/>
      <c r="I767" s="17"/>
      <c r="J767" s="17"/>
      <c r="K767" s="17"/>
      <c r="L767" s="18"/>
      <c r="M767" s="10"/>
      <c r="N767" s="11"/>
      <c r="O767" s="11"/>
      <c r="P767" s="159" t="s">
        <v>279</v>
      </c>
    </row>
    <row r="768" spans="1:16" ht="18" hidden="1" x14ac:dyDescent="0.25">
      <c r="A768" s="158" t="s">
        <v>72</v>
      </c>
      <c r="B768" s="158" t="s">
        <v>72</v>
      </c>
      <c r="C768" s="158" t="s">
        <v>2</v>
      </c>
      <c r="D768" s="158" t="s">
        <v>72</v>
      </c>
      <c r="E768" s="158" t="s">
        <v>72</v>
      </c>
      <c r="F768" s="156" t="str">
        <f t="shared" si="13"/>
        <v>X</v>
      </c>
      <c r="G768" s="154" t="s">
        <v>736</v>
      </c>
      <c r="H768" s="33" t="s">
        <v>424</v>
      </c>
      <c r="I768" s="17"/>
      <c r="J768" s="17"/>
      <c r="K768" s="17"/>
      <c r="L768" s="18"/>
      <c r="M768" s="10"/>
      <c r="N768" s="11"/>
      <c r="O768" s="11"/>
      <c r="P768" s="159" t="s">
        <v>279</v>
      </c>
    </row>
    <row r="769" spans="1:16" ht="15" hidden="1" x14ac:dyDescent="0.25">
      <c r="A769" s="158" t="s">
        <v>72</v>
      </c>
      <c r="B769" s="158" t="s">
        <v>72</v>
      </c>
      <c r="C769" s="158" t="s">
        <v>2</v>
      </c>
      <c r="D769" s="158" t="s">
        <v>72</v>
      </c>
      <c r="E769" s="158" t="s">
        <v>72</v>
      </c>
      <c r="F769" s="156" t="str">
        <f t="shared" si="13"/>
        <v>X</v>
      </c>
      <c r="G769" s="154" t="s">
        <v>736</v>
      </c>
      <c r="H769" s="21" t="s">
        <v>0</v>
      </c>
      <c r="I769" s="32" t="s">
        <v>389</v>
      </c>
      <c r="J769" s="23" t="s">
        <v>372</v>
      </c>
      <c r="K769" s="22" t="s">
        <v>373</v>
      </c>
      <c r="L769" s="18"/>
      <c r="M769" s="10"/>
      <c r="N769" s="11"/>
      <c r="O769" s="11"/>
      <c r="P769" s="159" t="s">
        <v>279</v>
      </c>
    </row>
    <row r="770" spans="1:16" ht="15" hidden="1" x14ac:dyDescent="0.2">
      <c r="A770" s="158" t="s">
        <v>72</v>
      </c>
      <c r="B770" s="158" t="s">
        <v>72</v>
      </c>
      <c r="C770" s="158" t="s">
        <v>2</v>
      </c>
      <c r="D770" s="158" t="s">
        <v>72</v>
      </c>
      <c r="E770" s="158" t="s">
        <v>72</v>
      </c>
      <c r="F770" s="156" t="str">
        <f t="shared" si="13"/>
        <v>X</v>
      </c>
      <c r="G770" s="154" t="s">
        <v>736</v>
      </c>
      <c r="H770" s="24">
        <v>1</v>
      </c>
      <c r="I770" s="29" t="s">
        <v>390</v>
      </c>
      <c r="J770" s="24">
        <v>3</v>
      </c>
      <c r="K770" s="31" t="s">
        <v>473</v>
      </c>
      <c r="L770" s="18"/>
      <c r="M770" s="10"/>
      <c r="N770" s="11"/>
      <c r="O770" s="11"/>
      <c r="P770" s="159" t="s">
        <v>279</v>
      </c>
    </row>
    <row r="771" spans="1:16" hidden="1" x14ac:dyDescent="0.2">
      <c r="A771" s="158" t="s">
        <v>72</v>
      </c>
      <c r="B771" s="158" t="s">
        <v>72</v>
      </c>
      <c r="C771" s="158" t="s">
        <v>2</v>
      </c>
      <c r="D771" s="158" t="s">
        <v>72</v>
      </c>
      <c r="E771" s="158" t="s">
        <v>72</v>
      </c>
      <c r="F771" s="156" t="str">
        <f t="shared" si="13"/>
        <v>X</v>
      </c>
      <c r="G771" s="154" t="s">
        <v>736</v>
      </c>
      <c r="H771" s="24">
        <v>2</v>
      </c>
      <c r="I771" s="29" t="s">
        <v>391</v>
      </c>
      <c r="J771" s="24">
        <v>6</v>
      </c>
      <c r="K771" s="31" t="s">
        <v>392</v>
      </c>
      <c r="L771" s="18"/>
      <c r="M771" s="10"/>
      <c r="N771" s="11"/>
      <c r="O771" s="11"/>
      <c r="P771" s="159" t="s">
        <v>279</v>
      </c>
    </row>
    <row r="772" spans="1:16" ht="28.5" hidden="1" x14ac:dyDescent="0.2">
      <c r="A772" s="158" t="s">
        <v>72</v>
      </c>
      <c r="B772" s="158" t="s">
        <v>72</v>
      </c>
      <c r="C772" s="158" t="s">
        <v>2</v>
      </c>
      <c r="D772" s="158" t="s">
        <v>72</v>
      </c>
      <c r="E772" s="158" t="s">
        <v>72</v>
      </c>
      <c r="F772" s="156" t="str">
        <f t="shared" si="13"/>
        <v>X</v>
      </c>
      <c r="G772" s="154" t="s">
        <v>736</v>
      </c>
      <c r="H772" s="24">
        <v>3</v>
      </c>
      <c r="I772" s="29" t="s">
        <v>405</v>
      </c>
      <c r="J772" s="29">
        <v>20</v>
      </c>
      <c r="K772" s="8" t="s">
        <v>406</v>
      </c>
      <c r="L772" s="18"/>
      <c r="M772" s="10"/>
      <c r="N772" s="11"/>
      <c r="O772" s="11"/>
      <c r="P772" s="159" t="s">
        <v>279</v>
      </c>
    </row>
    <row r="773" spans="1:16" ht="42.75" hidden="1" x14ac:dyDescent="0.2">
      <c r="A773" s="158" t="s">
        <v>72</v>
      </c>
      <c r="B773" s="158" t="s">
        <v>72</v>
      </c>
      <c r="C773" s="158" t="s">
        <v>2</v>
      </c>
      <c r="D773" s="158" t="s">
        <v>72</v>
      </c>
      <c r="E773" s="158" t="s">
        <v>72</v>
      </c>
      <c r="F773" s="156" t="str">
        <f t="shared" si="13"/>
        <v>X</v>
      </c>
      <c r="G773" s="154" t="s">
        <v>736</v>
      </c>
      <c r="H773" s="24">
        <v>4</v>
      </c>
      <c r="I773" s="29" t="s">
        <v>425</v>
      </c>
      <c r="J773" s="29">
        <v>1</v>
      </c>
      <c r="K773" s="8" t="s">
        <v>426</v>
      </c>
      <c r="L773" s="18"/>
      <c r="M773" s="10"/>
      <c r="N773" s="11"/>
      <c r="O773" s="11"/>
      <c r="P773" s="159" t="s">
        <v>279</v>
      </c>
    </row>
    <row r="774" spans="1:16" hidden="1" x14ac:dyDescent="0.2">
      <c r="A774" s="158" t="s">
        <v>72</v>
      </c>
      <c r="B774" s="158" t="s">
        <v>72</v>
      </c>
      <c r="C774" s="158" t="s">
        <v>2</v>
      </c>
      <c r="D774" s="158" t="s">
        <v>72</v>
      </c>
      <c r="E774" s="158" t="s">
        <v>72</v>
      </c>
      <c r="F774" s="156" t="str">
        <f t="shared" si="13"/>
        <v>X</v>
      </c>
      <c r="G774" s="154" t="s">
        <v>736</v>
      </c>
      <c r="H774" s="24">
        <v>5</v>
      </c>
      <c r="I774" s="29" t="s">
        <v>427</v>
      </c>
      <c r="J774" s="24">
        <v>4</v>
      </c>
      <c r="K774" s="31" t="s">
        <v>428</v>
      </c>
      <c r="L774" s="18"/>
      <c r="M774" s="10"/>
      <c r="N774" s="11"/>
      <c r="O774" s="11"/>
      <c r="P774" s="159" t="s">
        <v>279</v>
      </c>
    </row>
    <row r="775" spans="1:16" hidden="1" x14ac:dyDescent="0.2">
      <c r="A775" s="158" t="s">
        <v>72</v>
      </c>
      <c r="B775" s="158" t="s">
        <v>72</v>
      </c>
      <c r="C775" s="158" t="s">
        <v>2</v>
      </c>
      <c r="D775" s="158" t="s">
        <v>72</v>
      </c>
      <c r="E775" s="158" t="s">
        <v>72</v>
      </c>
      <c r="F775" s="156" t="str">
        <f t="shared" ref="F775:F838" si="14">IF(AND(Ver=P775,OR(AND(VIR,OR(AND(M,A775="M"),AND(O,A775="O"),AND(N,A775="N"),AND(I,A775="I"))),AND(MMS,OR(AND(M,B775="M"),AND(O,B775="O"),AND(N,B775="N"),AND(I,B775="I"))),AND(TMR,OR(AND(M,C775="M"),AND(O,C775="O"),AND(N,C775="N"),AND(I,C775="I"))),AND(THZ,OR(AND(M,D775="M"),AND(O,D775="O"),AND(N,D775="N"),AND(I,D775="I"))),AND(THZR,OR(AND(M,E775="M"),AND(O,E775="O"),AND(N,E775="N"),AND(I,E775="I"))))),"√","X")</f>
        <v>X</v>
      </c>
      <c r="G775" s="154" t="s">
        <v>736</v>
      </c>
      <c r="H775" s="24">
        <v>6</v>
      </c>
      <c r="I775" s="29" t="s">
        <v>429</v>
      </c>
      <c r="J775" s="24">
        <v>7</v>
      </c>
      <c r="K775" s="31" t="s">
        <v>430</v>
      </c>
      <c r="L775" s="18"/>
      <c r="M775" s="10"/>
      <c r="N775" s="11"/>
      <c r="O775" s="11"/>
      <c r="P775" s="159" t="s">
        <v>279</v>
      </c>
    </row>
    <row r="776" spans="1:16" ht="28.5" hidden="1" x14ac:dyDescent="0.2">
      <c r="A776" s="158" t="s">
        <v>72</v>
      </c>
      <c r="B776" s="158" t="s">
        <v>72</v>
      </c>
      <c r="C776" s="158" t="s">
        <v>2</v>
      </c>
      <c r="D776" s="158" t="s">
        <v>72</v>
      </c>
      <c r="E776" s="158" t="s">
        <v>72</v>
      </c>
      <c r="F776" s="156" t="str">
        <f t="shared" si="14"/>
        <v>X</v>
      </c>
      <c r="G776" s="154" t="s">
        <v>736</v>
      </c>
      <c r="H776" s="24">
        <v>7</v>
      </c>
      <c r="I776" s="29" t="s">
        <v>431</v>
      </c>
      <c r="J776" s="24">
        <v>14</v>
      </c>
      <c r="K776" s="8" t="s">
        <v>432</v>
      </c>
      <c r="L776" s="18"/>
      <c r="M776" s="10"/>
      <c r="N776" s="11"/>
      <c r="O776" s="11"/>
      <c r="P776" s="159" t="s">
        <v>279</v>
      </c>
    </row>
    <row r="777" spans="1:16" ht="28.5" hidden="1" x14ac:dyDescent="0.2">
      <c r="A777" s="158" t="s">
        <v>72</v>
      </c>
      <c r="B777" s="158" t="s">
        <v>72</v>
      </c>
      <c r="C777" s="158" t="s">
        <v>2</v>
      </c>
      <c r="D777" s="158" t="s">
        <v>72</v>
      </c>
      <c r="E777" s="158" t="s">
        <v>72</v>
      </c>
      <c r="F777" s="156" t="str">
        <f t="shared" si="14"/>
        <v>X</v>
      </c>
      <c r="G777" s="154" t="s">
        <v>736</v>
      </c>
      <c r="H777" s="24">
        <v>8</v>
      </c>
      <c r="I777" s="29" t="s">
        <v>433</v>
      </c>
      <c r="J777" s="24">
        <v>14</v>
      </c>
      <c r="K777" s="8" t="s">
        <v>434</v>
      </c>
      <c r="L777" s="18"/>
      <c r="M777" s="10"/>
      <c r="N777" s="11"/>
      <c r="O777" s="11"/>
      <c r="P777" s="159" t="s">
        <v>279</v>
      </c>
    </row>
    <row r="778" spans="1:16" ht="42.75" hidden="1" x14ac:dyDescent="0.2">
      <c r="A778" s="158" t="s">
        <v>72</v>
      </c>
      <c r="B778" s="158" t="s">
        <v>72</v>
      </c>
      <c r="C778" s="158" t="s">
        <v>2</v>
      </c>
      <c r="D778" s="158" t="s">
        <v>72</v>
      </c>
      <c r="E778" s="158" t="s">
        <v>72</v>
      </c>
      <c r="F778" s="156" t="str">
        <f t="shared" si="14"/>
        <v>X</v>
      </c>
      <c r="G778" s="154" t="s">
        <v>736</v>
      </c>
      <c r="H778" s="24">
        <v>9</v>
      </c>
      <c r="I778" s="29" t="s">
        <v>435</v>
      </c>
      <c r="J778" s="24">
        <v>5</v>
      </c>
      <c r="K778" s="8" t="s">
        <v>436</v>
      </c>
      <c r="L778" s="18"/>
      <c r="M778" s="10"/>
      <c r="N778" s="11"/>
      <c r="O778" s="11"/>
      <c r="P778" s="159" t="s">
        <v>279</v>
      </c>
    </row>
    <row r="779" spans="1:16" hidden="1" x14ac:dyDescent="0.2">
      <c r="A779" s="158" t="s">
        <v>72</v>
      </c>
      <c r="B779" s="158" t="s">
        <v>72</v>
      </c>
      <c r="C779" s="158" t="s">
        <v>2</v>
      </c>
      <c r="D779" s="158" t="s">
        <v>72</v>
      </c>
      <c r="E779" s="158" t="s">
        <v>72</v>
      </c>
      <c r="F779" s="156" t="str">
        <f t="shared" si="14"/>
        <v>X</v>
      </c>
      <c r="G779" s="154" t="s">
        <v>736</v>
      </c>
      <c r="H779" s="24">
        <v>10</v>
      </c>
      <c r="I779" s="29" t="s">
        <v>437</v>
      </c>
      <c r="J779" s="24">
        <v>8</v>
      </c>
      <c r="K779" s="31" t="s">
        <v>438</v>
      </c>
      <c r="L779" s="18"/>
      <c r="M779" s="10"/>
      <c r="N779" s="11"/>
      <c r="O779" s="11"/>
      <c r="P779" s="159" t="s">
        <v>279</v>
      </c>
    </row>
    <row r="780" spans="1:16" ht="15" hidden="1" x14ac:dyDescent="0.25">
      <c r="A780" s="158" t="s">
        <v>72</v>
      </c>
      <c r="B780" s="158" t="s">
        <v>72</v>
      </c>
      <c r="C780" s="158" t="s">
        <v>2</v>
      </c>
      <c r="D780" s="158" t="s">
        <v>72</v>
      </c>
      <c r="E780" s="158" t="s">
        <v>72</v>
      </c>
      <c r="F780" s="156" t="str">
        <f t="shared" si="14"/>
        <v>X</v>
      </c>
      <c r="G780" s="154" t="s">
        <v>736</v>
      </c>
      <c r="H780" s="22" t="s">
        <v>401</v>
      </c>
      <c r="I780" s="32"/>
      <c r="J780" s="22">
        <f>SUM(J770:J779)</f>
        <v>82</v>
      </c>
      <c r="K780" s="35"/>
      <c r="L780" s="18"/>
      <c r="M780" s="10"/>
      <c r="N780" s="11"/>
      <c r="O780" s="11"/>
      <c r="P780" s="159" t="s">
        <v>279</v>
      </c>
    </row>
    <row r="781" spans="1:16" hidden="1" x14ac:dyDescent="0.2">
      <c r="A781" s="158" t="s">
        <v>72</v>
      </c>
      <c r="B781" s="158" t="s">
        <v>72</v>
      </c>
      <c r="C781" s="158" t="s">
        <v>72</v>
      </c>
      <c r="D781" s="158" t="s">
        <v>72</v>
      </c>
      <c r="E781" s="158" t="s">
        <v>2</v>
      </c>
      <c r="F781" s="156" t="str">
        <f t="shared" si="14"/>
        <v>X</v>
      </c>
      <c r="G781" s="154" t="s">
        <v>736</v>
      </c>
      <c r="H781" s="17"/>
      <c r="I781" s="17"/>
      <c r="J781" s="17"/>
      <c r="K781" s="17"/>
      <c r="L781" s="18"/>
      <c r="M781" s="10"/>
      <c r="N781" s="11"/>
      <c r="O781" s="11"/>
      <c r="P781" s="159" t="s">
        <v>279</v>
      </c>
    </row>
    <row r="782" spans="1:16" ht="18" hidden="1" x14ac:dyDescent="0.25">
      <c r="A782" s="158" t="s">
        <v>72</v>
      </c>
      <c r="B782" s="158" t="s">
        <v>72</v>
      </c>
      <c r="C782" s="158" t="s">
        <v>72</v>
      </c>
      <c r="D782" s="158" t="s">
        <v>72</v>
      </c>
      <c r="E782" s="158" t="s">
        <v>2</v>
      </c>
      <c r="F782" s="156" t="str">
        <f t="shared" si="14"/>
        <v>X</v>
      </c>
      <c r="G782" s="154" t="s">
        <v>736</v>
      </c>
      <c r="H782" s="33" t="s">
        <v>439</v>
      </c>
      <c r="I782" s="17"/>
      <c r="J782" s="17"/>
      <c r="K782" s="17"/>
      <c r="L782" s="18"/>
      <c r="M782" s="10"/>
      <c r="N782" s="11"/>
      <c r="O782" s="11"/>
      <c r="P782" s="159" t="s">
        <v>279</v>
      </c>
    </row>
    <row r="783" spans="1:16" ht="15" hidden="1" x14ac:dyDescent="0.25">
      <c r="A783" s="158" t="s">
        <v>72</v>
      </c>
      <c r="B783" s="158" t="s">
        <v>72</v>
      </c>
      <c r="C783" s="158" t="s">
        <v>72</v>
      </c>
      <c r="D783" s="158" t="s">
        <v>72</v>
      </c>
      <c r="E783" s="158" t="s">
        <v>2</v>
      </c>
      <c r="F783" s="156" t="str">
        <f t="shared" si="14"/>
        <v>X</v>
      </c>
      <c r="G783" s="154" t="s">
        <v>736</v>
      </c>
      <c r="H783" s="21" t="s">
        <v>0</v>
      </c>
      <c r="I783" s="32" t="s">
        <v>389</v>
      </c>
      <c r="J783" s="23" t="s">
        <v>372</v>
      </c>
      <c r="K783" s="22" t="s">
        <v>373</v>
      </c>
      <c r="L783" s="18"/>
      <c r="M783" s="10"/>
      <c r="N783" s="11"/>
      <c r="O783" s="11"/>
      <c r="P783" s="159" t="s">
        <v>279</v>
      </c>
    </row>
    <row r="784" spans="1:16" ht="15" hidden="1" x14ac:dyDescent="0.2">
      <c r="A784" s="158" t="s">
        <v>72</v>
      </c>
      <c r="B784" s="158" t="s">
        <v>72</v>
      </c>
      <c r="C784" s="158" t="s">
        <v>72</v>
      </c>
      <c r="D784" s="158" t="s">
        <v>72</v>
      </c>
      <c r="E784" s="158" t="s">
        <v>2</v>
      </c>
      <c r="F784" s="156" t="str">
        <f t="shared" si="14"/>
        <v>X</v>
      </c>
      <c r="G784" s="154" t="s">
        <v>736</v>
      </c>
      <c r="H784" s="24">
        <v>1</v>
      </c>
      <c r="I784" s="29" t="s">
        <v>390</v>
      </c>
      <c r="J784" s="24">
        <v>3</v>
      </c>
      <c r="K784" s="31" t="s">
        <v>474</v>
      </c>
      <c r="L784" s="18"/>
      <c r="M784" s="10"/>
      <c r="N784" s="11"/>
      <c r="O784" s="11"/>
      <c r="P784" s="159" t="s">
        <v>279</v>
      </c>
    </row>
    <row r="785" spans="1:16" hidden="1" x14ac:dyDescent="0.2">
      <c r="A785" s="158" t="s">
        <v>72</v>
      </c>
      <c r="B785" s="158" t="s">
        <v>72</v>
      </c>
      <c r="C785" s="158" t="s">
        <v>72</v>
      </c>
      <c r="D785" s="158" t="s">
        <v>72</v>
      </c>
      <c r="E785" s="158" t="s">
        <v>2</v>
      </c>
      <c r="F785" s="156" t="str">
        <f t="shared" si="14"/>
        <v>X</v>
      </c>
      <c r="G785" s="154" t="s">
        <v>736</v>
      </c>
      <c r="H785" s="24">
        <v>2</v>
      </c>
      <c r="I785" s="29" t="s">
        <v>391</v>
      </c>
      <c r="J785" s="24">
        <v>6</v>
      </c>
      <c r="K785" s="31" t="s">
        <v>392</v>
      </c>
      <c r="L785" s="18"/>
      <c r="M785" s="10"/>
      <c r="N785" s="11"/>
      <c r="O785" s="11"/>
      <c r="P785" s="159" t="s">
        <v>279</v>
      </c>
    </row>
    <row r="786" spans="1:16" ht="128.25" hidden="1" x14ac:dyDescent="0.2">
      <c r="A786" s="158" t="s">
        <v>72</v>
      </c>
      <c r="B786" s="158" t="s">
        <v>72</v>
      </c>
      <c r="C786" s="158" t="s">
        <v>72</v>
      </c>
      <c r="D786" s="158" t="s">
        <v>72</v>
      </c>
      <c r="E786" s="158" t="s">
        <v>2</v>
      </c>
      <c r="F786" s="156" t="str">
        <f t="shared" si="14"/>
        <v>X</v>
      </c>
      <c r="G786" s="154" t="s">
        <v>736</v>
      </c>
      <c r="H786" s="24">
        <v>3</v>
      </c>
      <c r="I786" s="29" t="s">
        <v>393</v>
      </c>
      <c r="J786" s="24">
        <v>1</v>
      </c>
      <c r="K786" s="8" t="s">
        <v>394</v>
      </c>
      <c r="L786" s="18"/>
      <c r="M786" s="10"/>
      <c r="N786" s="11"/>
      <c r="O786" s="11"/>
      <c r="P786" s="159" t="s">
        <v>279</v>
      </c>
    </row>
    <row r="787" spans="1:16" hidden="1" x14ac:dyDescent="0.2">
      <c r="A787" s="158" t="s">
        <v>72</v>
      </c>
      <c r="B787" s="158" t="s">
        <v>72</v>
      </c>
      <c r="C787" s="158" t="s">
        <v>72</v>
      </c>
      <c r="D787" s="158" t="s">
        <v>72</v>
      </c>
      <c r="E787" s="158" t="s">
        <v>2</v>
      </c>
      <c r="F787" s="156" t="str">
        <f t="shared" si="14"/>
        <v>X</v>
      </c>
      <c r="G787" s="154" t="s">
        <v>736</v>
      </c>
      <c r="H787" s="24">
        <v>4</v>
      </c>
      <c r="I787" s="29" t="s">
        <v>440</v>
      </c>
      <c r="J787" s="24">
        <v>3</v>
      </c>
      <c r="K787" s="8" t="s">
        <v>441</v>
      </c>
      <c r="L787" s="18"/>
      <c r="M787" s="10"/>
      <c r="N787" s="11"/>
      <c r="O787" s="11"/>
      <c r="P787" s="159" t="s">
        <v>279</v>
      </c>
    </row>
    <row r="788" spans="1:16" ht="28.5" hidden="1" x14ac:dyDescent="0.2">
      <c r="A788" s="158" t="s">
        <v>72</v>
      </c>
      <c r="B788" s="158" t="s">
        <v>72</v>
      </c>
      <c r="C788" s="158" t="s">
        <v>72</v>
      </c>
      <c r="D788" s="158" t="s">
        <v>72</v>
      </c>
      <c r="E788" s="158" t="s">
        <v>2</v>
      </c>
      <c r="F788" s="156" t="str">
        <f t="shared" si="14"/>
        <v>X</v>
      </c>
      <c r="G788" s="154" t="s">
        <v>736</v>
      </c>
      <c r="H788" s="24">
        <v>5</v>
      </c>
      <c r="I788" s="34" t="s">
        <v>397</v>
      </c>
      <c r="J788" s="24">
        <v>8</v>
      </c>
      <c r="K788" s="8" t="s">
        <v>398</v>
      </c>
      <c r="L788" s="18"/>
      <c r="M788" s="10"/>
      <c r="N788" s="11"/>
      <c r="O788" s="11"/>
      <c r="P788" s="159" t="s">
        <v>279</v>
      </c>
    </row>
    <row r="789" spans="1:16" ht="57" hidden="1" x14ac:dyDescent="0.2">
      <c r="A789" s="158" t="s">
        <v>72</v>
      </c>
      <c r="B789" s="158" t="s">
        <v>72</v>
      </c>
      <c r="C789" s="158" t="s">
        <v>72</v>
      </c>
      <c r="D789" s="158" t="s">
        <v>72</v>
      </c>
      <c r="E789" s="158" t="s">
        <v>2</v>
      </c>
      <c r="F789" s="156" t="str">
        <f t="shared" si="14"/>
        <v>X</v>
      </c>
      <c r="G789" s="154" t="s">
        <v>736</v>
      </c>
      <c r="H789" s="24">
        <v>6</v>
      </c>
      <c r="I789" s="29" t="s">
        <v>420</v>
      </c>
      <c r="J789" s="24">
        <v>101</v>
      </c>
      <c r="K789" s="8" t="s">
        <v>442</v>
      </c>
      <c r="L789" s="18"/>
      <c r="M789" s="10"/>
      <c r="N789" s="11"/>
      <c r="O789" s="11"/>
      <c r="P789" s="159" t="s">
        <v>279</v>
      </c>
    </row>
    <row r="790" spans="1:16" ht="42.75" hidden="1" x14ac:dyDescent="0.2">
      <c r="A790" s="158" t="s">
        <v>72</v>
      </c>
      <c r="B790" s="158" t="s">
        <v>72</v>
      </c>
      <c r="C790" s="158" t="s">
        <v>72</v>
      </c>
      <c r="D790" s="158" t="s">
        <v>72</v>
      </c>
      <c r="E790" s="158" t="s">
        <v>2</v>
      </c>
      <c r="F790" s="156" t="str">
        <f t="shared" si="14"/>
        <v>X</v>
      </c>
      <c r="G790" s="154" t="s">
        <v>736</v>
      </c>
      <c r="H790" s="24">
        <v>7</v>
      </c>
      <c r="I790" s="29" t="s">
        <v>443</v>
      </c>
      <c r="J790" s="24">
        <v>14</v>
      </c>
      <c r="K790" s="8" t="s">
        <v>444</v>
      </c>
      <c r="L790" s="18"/>
      <c r="M790" s="10"/>
      <c r="N790" s="11"/>
      <c r="O790" s="11"/>
      <c r="P790" s="159" t="s">
        <v>279</v>
      </c>
    </row>
    <row r="791" spans="1:16" ht="15" hidden="1" x14ac:dyDescent="0.25">
      <c r="A791" s="158" t="s">
        <v>72</v>
      </c>
      <c r="B791" s="158" t="s">
        <v>72</v>
      </c>
      <c r="C791" s="158" t="s">
        <v>72</v>
      </c>
      <c r="D791" s="158" t="s">
        <v>72</v>
      </c>
      <c r="E791" s="158" t="s">
        <v>2</v>
      </c>
      <c r="F791" s="156" t="str">
        <f t="shared" si="14"/>
        <v>X</v>
      </c>
      <c r="G791" s="154" t="s">
        <v>736</v>
      </c>
      <c r="H791" s="22" t="s">
        <v>401</v>
      </c>
      <c r="I791" s="32"/>
      <c r="J791" s="22">
        <f>SUM(J784:J790)</f>
        <v>136</v>
      </c>
      <c r="K791" s="35"/>
      <c r="L791" s="18"/>
      <c r="M791" s="10"/>
      <c r="N791" s="11"/>
      <c r="O791" s="11"/>
      <c r="P791" s="159" t="s">
        <v>279</v>
      </c>
    </row>
    <row r="792" spans="1:16" hidden="1" x14ac:dyDescent="0.2">
      <c r="A792" s="158" t="s">
        <v>72</v>
      </c>
      <c r="B792" s="158" t="s">
        <v>72</v>
      </c>
      <c r="C792" s="158" t="s">
        <v>72</v>
      </c>
      <c r="D792" s="158" t="s">
        <v>72</v>
      </c>
      <c r="E792" s="158" t="s">
        <v>2</v>
      </c>
      <c r="F792" s="156" t="str">
        <f t="shared" si="14"/>
        <v>X</v>
      </c>
      <c r="G792" s="154" t="s">
        <v>736</v>
      </c>
      <c r="H792" s="17"/>
      <c r="I792" s="17"/>
      <c r="J792" s="17"/>
      <c r="K792" s="17"/>
      <c r="L792" s="18"/>
      <c r="M792" s="10"/>
      <c r="N792" s="11"/>
      <c r="O792" s="11"/>
      <c r="P792" s="159" t="s">
        <v>279</v>
      </c>
    </row>
    <row r="793" spans="1:16" ht="18" hidden="1" x14ac:dyDescent="0.25">
      <c r="A793" s="158" t="s">
        <v>72</v>
      </c>
      <c r="B793" s="158" t="s">
        <v>72</v>
      </c>
      <c r="C793" s="158" t="s">
        <v>72</v>
      </c>
      <c r="D793" s="158" t="s">
        <v>72</v>
      </c>
      <c r="E793" s="158" t="s">
        <v>2</v>
      </c>
      <c r="F793" s="156" t="str">
        <f t="shared" si="14"/>
        <v>X</v>
      </c>
      <c r="G793" s="154" t="s">
        <v>736</v>
      </c>
      <c r="H793" s="33" t="s">
        <v>445</v>
      </c>
      <c r="I793" s="17"/>
      <c r="J793" s="17"/>
      <c r="K793" s="17"/>
      <c r="L793" s="18"/>
      <c r="M793" s="10"/>
      <c r="N793" s="11"/>
      <c r="O793" s="11"/>
      <c r="P793" s="159" t="s">
        <v>279</v>
      </c>
    </row>
    <row r="794" spans="1:16" ht="15" hidden="1" x14ac:dyDescent="0.25">
      <c r="A794" s="158" t="s">
        <v>72</v>
      </c>
      <c r="B794" s="158" t="s">
        <v>72</v>
      </c>
      <c r="C794" s="158" t="s">
        <v>72</v>
      </c>
      <c r="D794" s="158" t="s">
        <v>72</v>
      </c>
      <c r="E794" s="158" t="s">
        <v>2</v>
      </c>
      <c r="F794" s="156" t="str">
        <f t="shared" si="14"/>
        <v>X</v>
      </c>
      <c r="G794" s="154" t="s">
        <v>736</v>
      </c>
      <c r="H794" s="21" t="s">
        <v>0</v>
      </c>
      <c r="I794" s="32" t="s">
        <v>389</v>
      </c>
      <c r="J794" s="23" t="s">
        <v>372</v>
      </c>
      <c r="K794" s="22" t="s">
        <v>373</v>
      </c>
      <c r="L794" s="18"/>
      <c r="M794" s="10"/>
      <c r="N794" s="11"/>
      <c r="O794" s="11"/>
      <c r="P794" s="159" t="s">
        <v>279</v>
      </c>
    </row>
    <row r="795" spans="1:16" ht="15" hidden="1" x14ac:dyDescent="0.2">
      <c r="A795" s="158" t="s">
        <v>72</v>
      </c>
      <c r="B795" s="158" t="s">
        <v>72</v>
      </c>
      <c r="C795" s="158" t="s">
        <v>72</v>
      </c>
      <c r="D795" s="158" t="s">
        <v>72</v>
      </c>
      <c r="E795" s="158" t="s">
        <v>2</v>
      </c>
      <c r="F795" s="156" t="str">
        <f t="shared" si="14"/>
        <v>X</v>
      </c>
      <c r="G795" s="154" t="s">
        <v>736</v>
      </c>
      <c r="H795" s="24">
        <v>1</v>
      </c>
      <c r="I795" s="29" t="s">
        <v>390</v>
      </c>
      <c r="J795" s="24">
        <v>3</v>
      </c>
      <c r="K795" s="31" t="s">
        <v>475</v>
      </c>
      <c r="L795" s="18"/>
      <c r="M795" s="10"/>
      <c r="N795" s="11"/>
      <c r="O795" s="11"/>
      <c r="P795" s="159" t="s">
        <v>279</v>
      </c>
    </row>
    <row r="796" spans="1:16" hidden="1" x14ac:dyDescent="0.2">
      <c r="A796" s="158" t="s">
        <v>72</v>
      </c>
      <c r="B796" s="158" t="s">
        <v>72</v>
      </c>
      <c r="C796" s="158" t="s">
        <v>72</v>
      </c>
      <c r="D796" s="158" t="s">
        <v>72</v>
      </c>
      <c r="E796" s="158" t="s">
        <v>2</v>
      </c>
      <c r="F796" s="156" t="str">
        <f t="shared" si="14"/>
        <v>X</v>
      </c>
      <c r="G796" s="154" t="s">
        <v>736</v>
      </c>
      <c r="H796" s="24">
        <v>2</v>
      </c>
      <c r="I796" s="29" t="s">
        <v>391</v>
      </c>
      <c r="J796" s="24">
        <v>6</v>
      </c>
      <c r="K796" s="31" t="s">
        <v>392</v>
      </c>
      <c r="L796" s="18"/>
      <c r="M796" s="10"/>
      <c r="N796" s="11"/>
      <c r="O796" s="11"/>
      <c r="P796" s="159" t="s">
        <v>279</v>
      </c>
    </row>
    <row r="797" spans="1:16" ht="128.25" hidden="1" x14ac:dyDescent="0.2">
      <c r="A797" s="158" t="s">
        <v>72</v>
      </c>
      <c r="B797" s="158" t="s">
        <v>72</v>
      </c>
      <c r="C797" s="158" t="s">
        <v>72</v>
      </c>
      <c r="D797" s="158" t="s">
        <v>72</v>
      </c>
      <c r="E797" s="158" t="s">
        <v>2</v>
      </c>
      <c r="F797" s="156" t="str">
        <f t="shared" si="14"/>
        <v>X</v>
      </c>
      <c r="G797" s="154" t="s">
        <v>736</v>
      </c>
      <c r="H797" s="24">
        <v>3</v>
      </c>
      <c r="I797" s="29" t="s">
        <v>393</v>
      </c>
      <c r="J797" s="24">
        <v>1</v>
      </c>
      <c r="K797" s="8" t="s">
        <v>394</v>
      </c>
      <c r="L797" s="18"/>
      <c r="M797" s="10"/>
      <c r="N797" s="11"/>
      <c r="O797" s="11"/>
      <c r="P797" s="159" t="s">
        <v>279</v>
      </c>
    </row>
    <row r="798" spans="1:16" ht="57" hidden="1" x14ac:dyDescent="0.2">
      <c r="A798" s="158" t="s">
        <v>72</v>
      </c>
      <c r="B798" s="158" t="s">
        <v>72</v>
      </c>
      <c r="C798" s="158" t="s">
        <v>72</v>
      </c>
      <c r="D798" s="158" t="s">
        <v>72</v>
      </c>
      <c r="E798" s="158" t="s">
        <v>2</v>
      </c>
      <c r="F798" s="156" t="str">
        <f t="shared" si="14"/>
        <v>X</v>
      </c>
      <c r="G798" s="154" t="s">
        <v>736</v>
      </c>
      <c r="H798" s="24">
        <v>4</v>
      </c>
      <c r="I798" s="29" t="s">
        <v>446</v>
      </c>
      <c r="J798" s="24">
        <v>101</v>
      </c>
      <c r="K798" s="8" t="s">
        <v>447</v>
      </c>
      <c r="L798" s="18"/>
      <c r="M798" s="10"/>
      <c r="N798" s="11"/>
      <c r="O798" s="11"/>
      <c r="P798" s="159" t="s">
        <v>279</v>
      </c>
    </row>
    <row r="799" spans="1:16" ht="42.75" hidden="1" x14ac:dyDescent="0.2">
      <c r="A799" s="158" t="s">
        <v>72</v>
      </c>
      <c r="B799" s="158" t="s">
        <v>72</v>
      </c>
      <c r="C799" s="158" t="s">
        <v>72</v>
      </c>
      <c r="D799" s="158" t="s">
        <v>72</v>
      </c>
      <c r="E799" s="158" t="s">
        <v>2</v>
      </c>
      <c r="F799" s="156" t="str">
        <f t="shared" si="14"/>
        <v>X</v>
      </c>
      <c r="G799" s="154" t="s">
        <v>736</v>
      </c>
      <c r="H799" s="24">
        <v>5</v>
      </c>
      <c r="I799" s="29" t="s">
        <v>443</v>
      </c>
      <c r="J799" s="24">
        <v>14</v>
      </c>
      <c r="K799" s="8" t="s">
        <v>444</v>
      </c>
      <c r="L799" s="18"/>
      <c r="M799" s="10"/>
      <c r="N799" s="11"/>
      <c r="O799" s="11"/>
      <c r="P799" s="159" t="s">
        <v>279</v>
      </c>
    </row>
    <row r="800" spans="1:16" ht="15" hidden="1" x14ac:dyDescent="0.25">
      <c r="A800" s="158" t="s">
        <v>72</v>
      </c>
      <c r="B800" s="158" t="s">
        <v>72</v>
      </c>
      <c r="C800" s="158" t="s">
        <v>72</v>
      </c>
      <c r="D800" s="158" t="s">
        <v>72</v>
      </c>
      <c r="E800" s="158" t="s">
        <v>2</v>
      </c>
      <c r="F800" s="156" t="str">
        <f t="shared" si="14"/>
        <v>X</v>
      </c>
      <c r="G800" s="154" t="s">
        <v>736</v>
      </c>
      <c r="H800" s="22" t="s">
        <v>401</v>
      </c>
      <c r="I800" s="32"/>
      <c r="J800" s="22">
        <f>SUM(J795:J799)</f>
        <v>125</v>
      </c>
      <c r="K800" s="35"/>
      <c r="L800" s="18"/>
      <c r="M800" s="10"/>
      <c r="N800" s="11"/>
      <c r="O800" s="11"/>
      <c r="P800" s="159" t="s">
        <v>279</v>
      </c>
    </row>
    <row r="801" spans="1:16" hidden="1" x14ac:dyDescent="0.2">
      <c r="A801" s="158" t="s">
        <v>72</v>
      </c>
      <c r="B801" s="158" t="s">
        <v>72</v>
      </c>
      <c r="C801" s="158" t="s">
        <v>72</v>
      </c>
      <c r="D801" s="158" t="s">
        <v>72</v>
      </c>
      <c r="E801" s="158" t="s">
        <v>2</v>
      </c>
      <c r="F801" s="156" t="str">
        <f t="shared" si="14"/>
        <v>X</v>
      </c>
      <c r="G801" s="154" t="s">
        <v>736</v>
      </c>
      <c r="H801" s="17"/>
      <c r="I801" s="17"/>
      <c r="J801" s="17"/>
      <c r="K801" s="17"/>
      <c r="L801" s="18"/>
      <c r="M801" s="10"/>
      <c r="N801" s="11"/>
      <c r="O801" s="11"/>
      <c r="P801" s="159" t="s">
        <v>279</v>
      </c>
    </row>
    <row r="802" spans="1:16" ht="18" hidden="1" x14ac:dyDescent="0.25">
      <c r="A802" s="158" t="s">
        <v>72</v>
      </c>
      <c r="B802" s="158" t="s">
        <v>72</v>
      </c>
      <c r="C802" s="158" t="s">
        <v>72</v>
      </c>
      <c r="D802" s="158" t="s">
        <v>72</v>
      </c>
      <c r="E802" s="158" t="s">
        <v>2</v>
      </c>
      <c r="F802" s="156" t="str">
        <f t="shared" si="14"/>
        <v>X</v>
      </c>
      <c r="G802" s="154" t="s">
        <v>736</v>
      </c>
      <c r="H802" s="33" t="s">
        <v>448</v>
      </c>
      <c r="I802" s="17"/>
      <c r="J802" s="17"/>
      <c r="K802" s="17"/>
      <c r="L802" s="18"/>
      <c r="M802" s="10"/>
      <c r="N802" s="11"/>
      <c r="O802" s="11"/>
      <c r="P802" s="159" t="s">
        <v>279</v>
      </c>
    </row>
    <row r="803" spans="1:16" ht="15" hidden="1" x14ac:dyDescent="0.25">
      <c r="A803" s="158" t="s">
        <v>72</v>
      </c>
      <c r="B803" s="158" t="s">
        <v>72</v>
      </c>
      <c r="C803" s="158" t="s">
        <v>72</v>
      </c>
      <c r="D803" s="158" t="s">
        <v>72</v>
      </c>
      <c r="E803" s="158" t="s">
        <v>2</v>
      </c>
      <c r="F803" s="156" t="str">
        <f t="shared" si="14"/>
        <v>X</v>
      </c>
      <c r="G803" s="154" t="s">
        <v>736</v>
      </c>
      <c r="H803" s="21" t="s">
        <v>0</v>
      </c>
      <c r="I803" s="32" t="s">
        <v>389</v>
      </c>
      <c r="J803" s="23" t="s">
        <v>372</v>
      </c>
      <c r="K803" s="22" t="s">
        <v>373</v>
      </c>
      <c r="L803" s="18"/>
      <c r="M803" s="10"/>
      <c r="N803" s="11"/>
      <c r="O803" s="11"/>
      <c r="P803" s="159" t="s">
        <v>279</v>
      </c>
    </row>
    <row r="804" spans="1:16" ht="15" hidden="1" x14ac:dyDescent="0.2">
      <c r="A804" s="158" t="s">
        <v>72</v>
      </c>
      <c r="B804" s="158" t="s">
        <v>72</v>
      </c>
      <c r="C804" s="158" t="s">
        <v>72</v>
      </c>
      <c r="D804" s="158" t="s">
        <v>72</v>
      </c>
      <c r="E804" s="158" t="s">
        <v>2</v>
      </c>
      <c r="F804" s="156" t="str">
        <f t="shared" si="14"/>
        <v>X</v>
      </c>
      <c r="G804" s="154" t="s">
        <v>736</v>
      </c>
      <c r="H804" s="24">
        <v>1</v>
      </c>
      <c r="I804" s="29" t="s">
        <v>390</v>
      </c>
      <c r="J804" s="24">
        <v>3</v>
      </c>
      <c r="K804" s="31" t="s">
        <v>476</v>
      </c>
      <c r="L804" s="18"/>
      <c r="M804" s="10"/>
      <c r="N804" s="11"/>
      <c r="O804" s="11"/>
      <c r="P804" s="159" t="s">
        <v>279</v>
      </c>
    </row>
    <row r="805" spans="1:16" hidden="1" x14ac:dyDescent="0.2">
      <c r="A805" s="158" t="s">
        <v>72</v>
      </c>
      <c r="B805" s="158" t="s">
        <v>72</v>
      </c>
      <c r="C805" s="158" t="s">
        <v>72</v>
      </c>
      <c r="D805" s="158" t="s">
        <v>72</v>
      </c>
      <c r="E805" s="158" t="s">
        <v>2</v>
      </c>
      <c r="F805" s="156" t="str">
        <f t="shared" si="14"/>
        <v>X</v>
      </c>
      <c r="G805" s="154" t="s">
        <v>736</v>
      </c>
      <c r="H805" s="24">
        <v>2</v>
      </c>
      <c r="I805" s="29" t="s">
        <v>391</v>
      </c>
      <c r="J805" s="24">
        <v>6</v>
      </c>
      <c r="K805" s="31" t="s">
        <v>392</v>
      </c>
      <c r="L805" s="18"/>
      <c r="M805" s="10"/>
      <c r="N805" s="11"/>
      <c r="O805" s="11"/>
      <c r="P805" s="159" t="s">
        <v>279</v>
      </c>
    </row>
    <row r="806" spans="1:16" hidden="1" x14ac:dyDescent="0.2">
      <c r="A806" s="158" t="s">
        <v>72</v>
      </c>
      <c r="B806" s="158" t="s">
        <v>72</v>
      </c>
      <c r="C806" s="158" t="s">
        <v>72</v>
      </c>
      <c r="D806" s="158" t="s">
        <v>72</v>
      </c>
      <c r="E806" s="158" t="s">
        <v>2</v>
      </c>
      <c r="F806" s="156" t="str">
        <f t="shared" si="14"/>
        <v>X</v>
      </c>
      <c r="G806" s="154" t="s">
        <v>736</v>
      </c>
      <c r="H806" s="24">
        <v>3</v>
      </c>
      <c r="I806" s="29" t="s">
        <v>403</v>
      </c>
      <c r="J806" s="29">
        <v>14</v>
      </c>
      <c r="K806" s="8" t="s">
        <v>449</v>
      </c>
      <c r="L806" s="18"/>
      <c r="M806" s="10"/>
      <c r="N806" s="11"/>
      <c r="O806" s="11"/>
      <c r="P806" s="159" t="s">
        <v>279</v>
      </c>
    </row>
    <row r="807" spans="1:16" ht="28.5" hidden="1" x14ac:dyDescent="0.2">
      <c r="A807" s="158" t="s">
        <v>72</v>
      </c>
      <c r="B807" s="158" t="s">
        <v>72</v>
      </c>
      <c r="C807" s="158" t="s">
        <v>72</v>
      </c>
      <c r="D807" s="158" t="s">
        <v>72</v>
      </c>
      <c r="E807" s="158" t="s">
        <v>2</v>
      </c>
      <c r="F807" s="156" t="str">
        <f t="shared" si="14"/>
        <v>X</v>
      </c>
      <c r="G807" s="154" t="s">
        <v>736</v>
      </c>
      <c r="H807" s="24">
        <v>4</v>
      </c>
      <c r="I807" s="34" t="s">
        <v>450</v>
      </c>
      <c r="J807" s="29">
        <v>20</v>
      </c>
      <c r="K807" s="8" t="s">
        <v>451</v>
      </c>
      <c r="L807" s="18"/>
      <c r="M807" s="10"/>
      <c r="N807" s="11"/>
      <c r="O807" s="11"/>
      <c r="P807" s="159" t="s">
        <v>279</v>
      </c>
    </row>
    <row r="808" spans="1:16" ht="28.5" hidden="1" x14ac:dyDescent="0.2">
      <c r="A808" s="158" t="s">
        <v>72</v>
      </c>
      <c r="B808" s="158" t="s">
        <v>72</v>
      </c>
      <c r="C808" s="158" t="s">
        <v>72</v>
      </c>
      <c r="D808" s="158" t="s">
        <v>72</v>
      </c>
      <c r="E808" s="158" t="s">
        <v>2</v>
      </c>
      <c r="F808" s="156" t="str">
        <f t="shared" si="14"/>
        <v>X</v>
      </c>
      <c r="G808" s="154" t="s">
        <v>736</v>
      </c>
      <c r="H808" s="24">
        <v>5</v>
      </c>
      <c r="I808" s="34" t="s">
        <v>397</v>
      </c>
      <c r="J808" s="24">
        <v>8</v>
      </c>
      <c r="K808" s="8" t="s">
        <v>398</v>
      </c>
      <c r="L808" s="18"/>
      <c r="M808" s="10"/>
      <c r="N808" s="11"/>
      <c r="O808" s="11"/>
      <c r="P808" s="159" t="s">
        <v>279</v>
      </c>
    </row>
    <row r="809" spans="1:16" ht="42.75" hidden="1" x14ac:dyDescent="0.2">
      <c r="A809" s="158" t="s">
        <v>72</v>
      </c>
      <c r="B809" s="158" t="s">
        <v>72</v>
      </c>
      <c r="C809" s="158" t="s">
        <v>72</v>
      </c>
      <c r="D809" s="158" t="s">
        <v>72</v>
      </c>
      <c r="E809" s="158" t="s">
        <v>2</v>
      </c>
      <c r="F809" s="156" t="str">
        <f t="shared" si="14"/>
        <v>X</v>
      </c>
      <c r="G809" s="154" t="s">
        <v>736</v>
      </c>
      <c r="H809" s="24">
        <v>6</v>
      </c>
      <c r="I809" s="29" t="s">
        <v>452</v>
      </c>
      <c r="J809" s="24">
        <v>9</v>
      </c>
      <c r="K809" s="30" t="s">
        <v>453</v>
      </c>
      <c r="L809" s="18"/>
      <c r="M809" s="10"/>
      <c r="N809" s="11"/>
      <c r="O809" s="11"/>
      <c r="P809" s="159" t="s">
        <v>279</v>
      </c>
    </row>
    <row r="810" spans="1:16" ht="42.75" hidden="1" x14ac:dyDescent="0.2">
      <c r="A810" s="158" t="s">
        <v>72</v>
      </c>
      <c r="B810" s="158" t="s">
        <v>72</v>
      </c>
      <c r="C810" s="158" t="s">
        <v>72</v>
      </c>
      <c r="D810" s="158" t="s">
        <v>72</v>
      </c>
      <c r="E810" s="158" t="s">
        <v>2</v>
      </c>
      <c r="F810" s="156" t="str">
        <f t="shared" si="14"/>
        <v>X</v>
      </c>
      <c r="G810" s="154" t="s">
        <v>736</v>
      </c>
      <c r="H810" s="24">
        <v>7</v>
      </c>
      <c r="I810" s="29" t="s">
        <v>454</v>
      </c>
      <c r="J810" s="24">
        <v>9</v>
      </c>
      <c r="K810" s="30" t="s">
        <v>453</v>
      </c>
      <c r="L810" s="18"/>
      <c r="M810" s="10"/>
      <c r="N810" s="11"/>
      <c r="O810" s="11"/>
      <c r="P810" s="159" t="s">
        <v>279</v>
      </c>
    </row>
    <row r="811" spans="1:16" hidden="1" x14ac:dyDescent="0.2">
      <c r="A811" s="158" t="s">
        <v>72</v>
      </c>
      <c r="B811" s="158" t="s">
        <v>72</v>
      </c>
      <c r="C811" s="158" t="s">
        <v>72</v>
      </c>
      <c r="D811" s="158" t="s">
        <v>72</v>
      </c>
      <c r="E811" s="158" t="s">
        <v>2</v>
      </c>
      <c r="F811" s="156" t="str">
        <f t="shared" si="14"/>
        <v>X</v>
      </c>
      <c r="G811" s="154" t="s">
        <v>736</v>
      </c>
      <c r="H811" s="24">
        <v>8</v>
      </c>
      <c r="I811" s="29" t="s">
        <v>420</v>
      </c>
      <c r="J811" s="24">
        <v>101</v>
      </c>
      <c r="K811" s="8" t="s">
        <v>455</v>
      </c>
      <c r="L811" s="18"/>
      <c r="M811" s="10"/>
      <c r="N811" s="11"/>
      <c r="O811" s="11"/>
      <c r="P811" s="159" t="s">
        <v>279</v>
      </c>
    </row>
    <row r="812" spans="1:16" hidden="1" x14ac:dyDescent="0.2">
      <c r="A812" s="158" t="s">
        <v>72</v>
      </c>
      <c r="B812" s="158" t="s">
        <v>72</v>
      </c>
      <c r="C812" s="158" t="s">
        <v>72</v>
      </c>
      <c r="D812" s="158" t="s">
        <v>72</v>
      </c>
      <c r="E812" s="158" t="s">
        <v>2</v>
      </c>
      <c r="F812" s="156" t="str">
        <f t="shared" si="14"/>
        <v>X</v>
      </c>
      <c r="G812" s="154" t="s">
        <v>736</v>
      </c>
      <c r="H812" s="24">
        <v>9</v>
      </c>
      <c r="I812" s="29" t="s">
        <v>446</v>
      </c>
      <c r="J812" s="24">
        <v>101</v>
      </c>
      <c r="K812" s="8" t="s">
        <v>456</v>
      </c>
      <c r="L812" s="18"/>
      <c r="M812" s="10"/>
      <c r="N812" s="11"/>
      <c r="O812" s="11"/>
      <c r="P812" s="159" t="s">
        <v>279</v>
      </c>
    </row>
    <row r="813" spans="1:16" ht="15" hidden="1" x14ac:dyDescent="0.25">
      <c r="A813" s="158" t="s">
        <v>72</v>
      </c>
      <c r="B813" s="158" t="s">
        <v>72</v>
      </c>
      <c r="C813" s="158" t="s">
        <v>72</v>
      </c>
      <c r="D813" s="158" t="s">
        <v>72</v>
      </c>
      <c r="E813" s="158" t="s">
        <v>2</v>
      </c>
      <c r="F813" s="156" t="str">
        <f t="shared" si="14"/>
        <v>X</v>
      </c>
      <c r="G813" s="154" t="s">
        <v>736</v>
      </c>
      <c r="H813" s="22" t="s">
        <v>401</v>
      </c>
      <c r="I813" s="32"/>
      <c r="J813" s="22">
        <f>SUM(J804:J812)</f>
        <v>271</v>
      </c>
      <c r="K813" s="35"/>
      <c r="L813" s="18"/>
      <c r="M813" s="10"/>
      <c r="N813" s="11"/>
      <c r="O813" s="11"/>
      <c r="P813" s="159" t="s">
        <v>279</v>
      </c>
    </row>
    <row r="814" spans="1:16" hidden="1" x14ac:dyDescent="0.2">
      <c r="A814" s="158" t="s">
        <v>3</v>
      </c>
      <c r="B814" s="158" t="s">
        <v>3</v>
      </c>
      <c r="C814" s="158" t="s">
        <v>2</v>
      </c>
      <c r="D814" s="158" t="s">
        <v>3</v>
      </c>
      <c r="E814" s="158" t="s">
        <v>2</v>
      </c>
      <c r="F814" s="156" t="str">
        <f t="shared" si="14"/>
        <v>X</v>
      </c>
      <c r="G814" s="154" t="s">
        <v>736</v>
      </c>
      <c r="H814" s="17"/>
      <c r="I814" s="17"/>
      <c r="J814" s="17"/>
      <c r="K814" s="17"/>
      <c r="L814" s="18"/>
      <c r="M814" s="10"/>
      <c r="N814" s="11"/>
      <c r="O814" s="11"/>
      <c r="P814" s="159" t="s">
        <v>279</v>
      </c>
    </row>
    <row r="815" spans="1:16" ht="18" hidden="1" x14ac:dyDescent="0.25">
      <c r="A815" s="158" t="s">
        <v>3</v>
      </c>
      <c r="B815" s="158" t="s">
        <v>3</v>
      </c>
      <c r="C815" s="158" t="s">
        <v>2</v>
      </c>
      <c r="D815" s="158" t="s">
        <v>3</v>
      </c>
      <c r="E815" s="158" t="s">
        <v>2</v>
      </c>
      <c r="F815" s="156" t="str">
        <f t="shared" si="14"/>
        <v>X</v>
      </c>
      <c r="G815" s="154" t="s">
        <v>736</v>
      </c>
      <c r="H815" s="33" t="s">
        <v>457</v>
      </c>
      <c r="I815" s="17"/>
      <c r="J815" s="17"/>
      <c r="K815" s="17"/>
      <c r="L815" s="18"/>
      <c r="M815" s="10"/>
      <c r="N815" s="11"/>
      <c r="O815" s="11"/>
      <c r="P815" s="159" t="s">
        <v>279</v>
      </c>
    </row>
    <row r="816" spans="1:16" ht="15" hidden="1" x14ac:dyDescent="0.25">
      <c r="A816" s="158" t="s">
        <v>3</v>
      </c>
      <c r="B816" s="158" t="s">
        <v>3</v>
      </c>
      <c r="C816" s="158" t="s">
        <v>2</v>
      </c>
      <c r="D816" s="158" t="s">
        <v>3</v>
      </c>
      <c r="E816" s="158" t="s">
        <v>2</v>
      </c>
      <c r="F816" s="156" t="str">
        <f t="shared" si="14"/>
        <v>X</v>
      </c>
      <c r="G816" s="154" t="s">
        <v>736</v>
      </c>
      <c r="H816" s="21" t="s">
        <v>0</v>
      </c>
      <c r="I816" s="32" t="s">
        <v>389</v>
      </c>
      <c r="J816" s="23" t="s">
        <v>372</v>
      </c>
      <c r="K816" s="22" t="s">
        <v>373</v>
      </c>
      <c r="L816" s="18"/>
      <c r="M816" s="10"/>
      <c r="N816" s="11"/>
      <c r="O816" s="11"/>
      <c r="P816" s="159" t="s">
        <v>279</v>
      </c>
    </row>
    <row r="817" spans="1:16" ht="15" hidden="1" x14ac:dyDescent="0.25">
      <c r="A817" s="158" t="s">
        <v>3</v>
      </c>
      <c r="B817" s="158" t="s">
        <v>3</v>
      </c>
      <c r="C817" s="158" t="s">
        <v>2</v>
      </c>
      <c r="D817" s="158" t="s">
        <v>3</v>
      </c>
      <c r="E817" s="158" t="s">
        <v>2</v>
      </c>
      <c r="F817" s="156" t="str">
        <f t="shared" si="14"/>
        <v>X</v>
      </c>
      <c r="G817" s="154" t="s">
        <v>736</v>
      </c>
      <c r="H817" s="36">
        <v>1</v>
      </c>
      <c r="I817" s="37" t="s">
        <v>390</v>
      </c>
      <c r="J817" s="36">
        <v>3</v>
      </c>
      <c r="K817" s="38" t="s">
        <v>477</v>
      </c>
      <c r="L817" s="18"/>
      <c r="M817" s="10"/>
      <c r="N817" s="11"/>
      <c r="O817" s="11"/>
      <c r="P817" s="159" t="s">
        <v>279</v>
      </c>
    </row>
    <row r="818" spans="1:16" hidden="1" x14ac:dyDescent="0.2">
      <c r="A818" s="158" t="s">
        <v>3</v>
      </c>
      <c r="B818" s="158" t="s">
        <v>3</v>
      </c>
      <c r="C818" s="158" t="s">
        <v>2</v>
      </c>
      <c r="D818" s="158" t="s">
        <v>3</v>
      </c>
      <c r="E818" s="158" t="s">
        <v>2</v>
      </c>
      <c r="F818" s="156" t="str">
        <f t="shared" si="14"/>
        <v>X</v>
      </c>
      <c r="G818" s="154" t="s">
        <v>736</v>
      </c>
      <c r="H818" s="36">
        <v>2</v>
      </c>
      <c r="I818" s="37" t="s">
        <v>458</v>
      </c>
      <c r="J818" s="36">
        <v>3</v>
      </c>
      <c r="K818" s="38" t="s">
        <v>459</v>
      </c>
      <c r="L818" s="18"/>
      <c r="M818" s="10"/>
      <c r="N818" s="11"/>
      <c r="O818" s="11"/>
      <c r="P818" s="159" t="s">
        <v>279</v>
      </c>
    </row>
    <row r="819" spans="1:16" hidden="1" x14ac:dyDescent="0.2">
      <c r="A819" s="158" t="s">
        <v>3</v>
      </c>
      <c r="B819" s="158" t="s">
        <v>3</v>
      </c>
      <c r="C819" s="158" t="s">
        <v>2</v>
      </c>
      <c r="D819" s="158" t="s">
        <v>3</v>
      </c>
      <c r="E819" s="158" t="s">
        <v>2</v>
      </c>
      <c r="F819" s="156" t="str">
        <f t="shared" si="14"/>
        <v>X</v>
      </c>
      <c r="G819" s="154" t="s">
        <v>736</v>
      </c>
      <c r="H819" s="36">
        <v>3</v>
      </c>
      <c r="I819" s="37" t="s">
        <v>460</v>
      </c>
      <c r="J819" s="36">
        <v>6</v>
      </c>
      <c r="K819" s="38" t="s">
        <v>461</v>
      </c>
      <c r="L819" s="18"/>
      <c r="M819" s="10"/>
      <c r="N819" s="11"/>
      <c r="O819" s="11"/>
      <c r="P819" s="159" t="s">
        <v>279</v>
      </c>
    </row>
    <row r="820" spans="1:16" hidden="1" x14ac:dyDescent="0.2">
      <c r="A820" s="158" t="s">
        <v>3</v>
      </c>
      <c r="B820" s="158" t="s">
        <v>3</v>
      </c>
      <c r="C820" s="158" t="s">
        <v>2</v>
      </c>
      <c r="D820" s="158" t="s">
        <v>3</v>
      </c>
      <c r="E820" s="158" t="s">
        <v>2</v>
      </c>
      <c r="F820" s="156" t="str">
        <f t="shared" si="14"/>
        <v>X</v>
      </c>
      <c r="G820" s="154" t="s">
        <v>736</v>
      </c>
      <c r="H820" s="36">
        <v>4</v>
      </c>
      <c r="I820" s="37" t="s">
        <v>462</v>
      </c>
      <c r="J820" s="36">
        <v>3</v>
      </c>
      <c r="K820" s="38" t="s">
        <v>459</v>
      </c>
      <c r="L820" s="18"/>
      <c r="M820" s="10"/>
      <c r="N820" s="11"/>
      <c r="O820" s="11"/>
      <c r="P820" s="159" t="s">
        <v>279</v>
      </c>
    </row>
    <row r="821" spans="1:16" hidden="1" x14ac:dyDescent="0.2">
      <c r="A821" s="158" t="s">
        <v>3</v>
      </c>
      <c r="B821" s="158" t="s">
        <v>3</v>
      </c>
      <c r="C821" s="158" t="s">
        <v>2</v>
      </c>
      <c r="D821" s="158" t="s">
        <v>3</v>
      </c>
      <c r="E821" s="158" t="s">
        <v>2</v>
      </c>
      <c r="F821" s="156" t="str">
        <f t="shared" si="14"/>
        <v>X</v>
      </c>
      <c r="G821" s="154" t="s">
        <v>736</v>
      </c>
      <c r="H821" s="36">
        <v>5</v>
      </c>
      <c r="I821" s="37" t="s">
        <v>463</v>
      </c>
      <c r="J821" s="36">
        <v>6</v>
      </c>
      <c r="K821" s="38" t="s">
        <v>461</v>
      </c>
      <c r="L821" s="18"/>
      <c r="M821" s="10"/>
      <c r="N821" s="11"/>
      <c r="O821" s="11"/>
      <c r="P821" s="159" t="s">
        <v>279</v>
      </c>
    </row>
    <row r="822" spans="1:16" ht="15" hidden="1" x14ac:dyDescent="0.25">
      <c r="A822" s="158" t="s">
        <v>3</v>
      </c>
      <c r="B822" s="158" t="s">
        <v>3</v>
      </c>
      <c r="C822" s="158" t="s">
        <v>2</v>
      </c>
      <c r="D822" s="158" t="s">
        <v>3</v>
      </c>
      <c r="E822" s="158" t="s">
        <v>2</v>
      </c>
      <c r="F822" s="156" t="str">
        <f t="shared" si="14"/>
        <v>X</v>
      </c>
      <c r="G822" s="154" t="s">
        <v>736</v>
      </c>
      <c r="H822" s="39" t="s">
        <v>464</v>
      </c>
      <c r="I822" s="39" t="s">
        <v>464</v>
      </c>
      <c r="J822" s="39" t="s">
        <v>464</v>
      </c>
      <c r="K822" s="40" t="s">
        <v>464</v>
      </c>
      <c r="L822" s="18"/>
      <c r="M822" s="10"/>
      <c r="N822" s="11"/>
      <c r="O822" s="11"/>
      <c r="P822" s="159" t="s">
        <v>279</v>
      </c>
    </row>
    <row r="823" spans="1:16" hidden="1" x14ac:dyDescent="0.2">
      <c r="A823" s="158" t="s">
        <v>3</v>
      </c>
      <c r="B823" s="158" t="s">
        <v>3</v>
      </c>
      <c r="C823" s="158" t="s">
        <v>2</v>
      </c>
      <c r="D823" s="158" t="s">
        <v>3</v>
      </c>
      <c r="E823" s="158" t="s">
        <v>2</v>
      </c>
      <c r="F823" s="156" t="str">
        <f t="shared" si="14"/>
        <v>X</v>
      </c>
      <c r="G823" s="154" t="s">
        <v>736</v>
      </c>
      <c r="H823" s="37" t="s">
        <v>73</v>
      </c>
      <c r="I823" s="37" t="s">
        <v>465</v>
      </c>
      <c r="J823" s="36">
        <v>3</v>
      </c>
      <c r="K823" s="38" t="s">
        <v>459</v>
      </c>
      <c r="L823" s="18"/>
      <c r="M823" s="10"/>
      <c r="N823" s="11"/>
      <c r="O823" s="11"/>
      <c r="P823" s="159" t="s">
        <v>279</v>
      </c>
    </row>
    <row r="824" spans="1:16" hidden="1" x14ac:dyDescent="0.2">
      <c r="A824" s="158" t="s">
        <v>3</v>
      </c>
      <c r="B824" s="158" t="s">
        <v>3</v>
      </c>
      <c r="C824" s="158" t="s">
        <v>2</v>
      </c>
      <c r="D824" s="158" t="s">
        <v>3</v>
      </c>
      <c r="E824" s="158" t="s">
        <v>2</v>
      </c>
      <c r="F824" s="156" t="str">
        <f t="shared" si="14"/>
        <v>X</v>
      </c>
      <c r="G824" s="154" t="s">
        <v>736</v>
      </c>
      <c r="H824" s="37" t="s">
        <v>466</v>
      </c>
      <c r="I824" s="37" t="s">
        <v>467</v>
      </c>
      <c r="J824" s="36">
        <v>6</v>
      </c>
      <c r="K824" s="38" t="s">
        <v>461</v>
      </c>
      <c r="L824" s="18"/>
      <c r="M824" s="10"/>
      <c r="N824" s="11"/>
      <c r="O824" s="11"/>
      <c r="P824" s="159" t="s">
        <v>279</v>
      </c>
    </row>
    <row r="825" spans="1:16" ht="15" hidden="1" x14ac:dyDescent="0.25">
      <c r="A825" s="158" t="s">
        <v>3</v>
      </c>
      <c r="B825" s="158" t="s">
        <v>3</v>
      </c>
      <c r="C825" s="158" t="s">
        <v>2</v>
      </c>
      <c r="D825" s="158" t="s">
        <v>3</v>
      </c>
      <c r="E825" s="158" t="s">
        <v>2</v>
      </c>
      <c r="F825" s="156" t="str">
        <f t="shared" si="14"/>
        <v>X</v>
      </c>
      <c r="G825" s="154" t="s">
        <v>736</v>
      </c>
      <c r="H825" s="22" t="s">
        <v>401</v>
      </c>
      <c r="I825" s="32"/>
      <c r="J825" s="22" t="s">
        <v>468</v>
      </c>
      <c r="K825" s="35"/>
      <c r="L825" s="18"/>
      <c r="M825" s="10"/>
      <c r="N825" s="11"/>
      <c r="O825" s="11"/>
      <c r="P825" s="159" t="s">
        <v>279</v>
      </c>
    </row>
    <row r="826" spans="1:16" ht="23.25" x14ac:dyDescent="0.2">
      <c r="A826" s="158" t="s">
        <v>2</v>
      </c>
      <c r="B826" s="158" t="s">
        <v>2</v>
      </c>
      <c r="C826" s="158" t="s">
        <v>2</v>
      </c>
      <c r="D826" s="158" t="s">
        <v>2</v>
      </c>
      <c r="E826" s="158" t="s">
        <v>2</v>
      </c>
      <c r="F826" s="160" t="str">
        <f t="shared" si="14"/>
        <v>√</v>
      </c>
      <c r="G826" s="148" t="s">
        <v>734</v>
      </c>
      <c r="H826" s="217" t="s">
        <v>269</v>
      </c>
      <c r="I826" s="218"/>
      <c r="J826" s="218"/>
      <c r="K826" s="218"/>
      <c r="L826" s="219"/>
      <c r="M826" s="9"/>
      <c r="N826" s="9"/>
      <c r="O826" s="9"/>
      <c r="P826" s="161" t="s">
        <v>84</v>
      </c>
    </row>
    <row r="827" spans="1:16" ht="14.45" customHeight="1" x14ac:dyDescent="0.2">
      <c r="A827" s="158" t="s">
        <v>2</v>
      </c>
      <c r="B827" s="158" t="s">
        <v>72</v>
      </c>
      <c r="C827" s="158" t="s">
        <v>72</v>
      </c>
      <c r="D827" s="158" t="s">
        <v>2</v>
      </c>
      <c r="E827" s="158" t="s">
        <v>2</v>
      </c>
      <c r="F827" s="156" t="str">
        <f t="shared" si="14"/>
        <v>√</v>
      </c>
      <c r="G827" s="147" t="s">
        <v>354</v>
      </c>
      <c r="H827" s="260" t="s">
        <v>982</v>
      </c>
      <c r="I827" s="261"/>
      <c r="J827" s="261"/>
      <c r="K827" s="261"/>
      <c r="L827" s="262"/>
      <c r="M827" s="10"/>
      <c r="N827" s="11"/>
      <c r="O827" s="11"/>
      <c r="P827" s="159" t="s">
        <v>84</v>
      </c>
    </row>
    <row r="828" spans="1:16" x14ac:dyDescent="0.2">
      <c r="A828" s="158" t="s">
        <v>2</v>
      </c>
      <c r="B828" s="158" t="s">
        <v>72</v>
      </c>
      <c r="C828" s="158" t="s">
        <v>72</v>
      </c>
      <c r="D828" s="158" t="s">
        <v>2</v>
      </c>
      <c r="E828" s="158" t="s">
        <v>2</v>
      </c>
      <c r="F828" s="156" t="str">
        <f t="shared" si="14"/>
        <v>√</v>
      </c>
      <c r="G828" s="147" t="s">
        <v>359</v>
      </c>
      <c r="H828" s="263" t="s">
        <v>356</v>
      </c>
      <c r="I828" s="264"/>
      <c r="J828" s="264"/>
      <c r="K828" s="264"/>
      <c r="L828" s="265"/>
      <c r="M828" s="10"/>
      <c r="N828" s="11"/>
      <c r="O828" s="11"/>
      <c r="P828" s="159" t="s">
        <v>84</v>
      </c>
    </row>
    <row r="829" spans="1:16" x14ac:dyDescent="0.2">
      <c r="A829" s="158" t="s">
        <v>2</v>
      </c>
      <c r="B829" s="158" t="s">
        <v>72</v>
      </c>
      <c r="C829" s="158" t="s">
        <v>72</v>
      </c>
      <c r="D829" s="158" t="s">
        <v>2</v>
      </c>
      <c r="E829" s="158" t="s">
        <v>2</v>
      </c>
      <c r="F829" s="156" t="str">
        <f t="shared" si="14"/>
        <v>√</v>
      </c>
      <c r="G829" s="147" t="s">
        <v>360</v>
      </c>
      <c r="H829" s="263" t="s">
        <v>357</v>
      </c>
      <c r="I829" s="264"/>
      <c r="J829" s="264"/>
      <c r="K829" s="264"/>
      <c r="L829" s="265"/>
      <c r="M829" s="10"/>
      <c r="N829" s="11"/>
      <c r="O829" s="11"/>
      <c r="P829" s="159" t="s">
        <v>84</v>
      </c>
    </row>
    <row r="830" spans="1:16" ht="57" x14ac:dyDescent="0.2">
      <c r="A830" s="158" t="s">
        <v>2</v>
      </c>
      <c r="B830" s="158" t="s">
        <v>72</v>
      </c>
      <c r="C830" s="158" t="s">
        <v>72</v>
      </c>
      <c r="D830" s="158" t="s">
        <v>2</v>
      </c>
      <c r="E830" s="158" t="s">
        <v>2</v>
      </c>
      <c r="F830" s="156" t="str">
        <f t="shared" si="14"/>
        <v>√</v>
      </c>
      <c r="G830" s="150" t="s">
        <v>361</v>
      </c>
      <c r="H830" s="266" t="s">
        <v>1540</v>
      </c>
      <c r="I830" s="267"/>
      <c r="J830" s="267"/>
      <c r="K830" s="267"/>
      <c r="L830" s="268"/>
      <c r="M830" s="10" t="s">
        <v>324</v>
      </c>
      <c r="N830" s="11"/>
      <c r="O830" s="11"/>
      <c r="P830" s="159" t="s">
        <v>84</v>
      </c>
    </row>
    <row r="831" spans="1:16" ht="42.75" x14ac:dyDescent="0.2">
      <c r="A831" s="158" t="s">
        <v>2</v>
      </c>
      <c r="B831" s="158" t="s">
        <v>72</v>
      </c>
      <c r="C831" s="158" t="s">
        <v>72</v>
      </c>
      <c r="D831" s="158" t="s">
        <v>2</v>
      </c>
      <c r="E831" s="158" t="s">
        <v>2</v>
      </c>
      <c r="F831" s="156" t="str">
        <f t="shared" si="14"/>
        <v>√</v>
      </c>
      <c r="G831" s="150" t="s">
        <v>363</v>
      </c>
      <c r="H831" s="266" t="s">
        <v>362</v>
      </c>
      <c r="I831" s="267"/>
      <c r="J831" s="267"/>
      <c r="K831" s="267"/>
      <c r="L831" s="268"/>
      <c r="M831" s="10" t="s">
        <v>325</v>
      </c>
      <c r="N831" s="11"/>
      <c r="O831" s="11"/>
      <c r="P831" s="159" t="s">
        <v>84</v>
      </c>
    </row>
    <row r="832" spans="1:16" x14ac:dyDescent="0.2">
      <c r="A832" s="158" t="s">
        <v>2</v>
      </c>
      <c r="B832" s="158" t="s">
        <v>72</v>
      </c>
      <c r="C832" s="158" t="s">
        <v>72</v>
      </c>
      <c r="D832" s="158" t="s">
        <v>2</v>
      </c>
      <c r="E832" s="158" t="s">
        <v>2</v>
      </c>
      <c r="F832" s="156" t="str">
        <f t="shared" si="14"/>
        <v>√</v>
      </c>
      <c r="G832" s="150" t="s">
        <v>365</v>
      </c>
      <c r="H832" s="266" t="s">
        <v>1504</v>
      </c>
      <c r="I832" s="267"/>
      <c r="J832" s="267"/>
      <c r="K832" s="267"/>
      <c r="L832" s="268"/>
      <c r="M832" s="10"/>
      <c r="N832" s="11"/>
      <c r="O832" s="11"/>
      <c r="P832" s="159" t="s">
        <v>84</v>
      </c>
    </row>
    <row r="833" spans="1:16" x14ac:dyDescent="0.2">
      <c r="A833" s="158" t="s">
        <v>72</v>
      </c>
      <c r="B833" s="158" t="s">
        <v>72</v>
      </c>
      <c r="C833" s="158" t="s">
        <v>2</v>
      </c>
      <c r="D833" s="158" t="s">
        <v>72</v>
      </c>
      <c r="E833" s="158" t="s">
        <v>72</v>
      </c>
      <c r="F833" s="156" t="str">
        <f t="shared" si="14"/>
        <v>√</v>
      </c>
      <c r="G833" s="147" t="s">
        <v>983</v>
      </c>
      <c r="H833" s="263" t="s">
        <v>804</v>
      </c>
      <c r="I833" s="269"/>
      <c r="J833" s="269"/>
      <c r="K833" s="269"/>
      <c r="L833" s="270"/>
      <c r="M833" s="10"/>
      <c r="N833" s="11"/>
      <c r="O833" s="11"/>
      <c r="P833" s="159" t="s">
        <v>84</v>
      </c>
    </row>
    <row r="834" spans="1:16" x14ac:dyDescent="0.2">
      <c r="A834" s="158" t="s">
        <v>72</v>
      </c>
      <c r="B834" s="158" t="s">
        <v>2</v>
      </c>
      <c r="C834" s="158" t="s">
        <v>72</v>
      </c>
      <c r="D834" s="158" t="s">
        <v>72</v>
      </c>
      <c r="E834" s="158" t="s">
        <v>72</v>
      </c>
      <c r="F834" s="156" t="str">
        <f t="shared" si="14"/>
        <v>√</v>
      </c>
      <c r="G834" s="147" t="s">
        <v>984</v>
      </c>
      <c r="H834" s="263" t="s">
        <v>1507</v>
      </c>
      <c r="I834" s="269"/>
      <c r="J834" s="269"/>
      <c r="K834" s="269"/>
      <c r="L834" s="270"/>
      <c r="M834" s="10"/>
      <c r="N834" s="11"/>
      <c r="O834" s="11"/>
      <c r="P834" s="159" t="s">
        <v>84</v>
      </c>
    </row>
    <row r="835" spans="1:16" ht="23.25" hidden="1" x14ac:dyDescent="0.2">
      <c r="A835" s="158" t="s">
        <v>2</v>
      </c>
      <c r="B835" s="158" t="s">
        <v>2</v>
      </c>
      <c r="C835" s="158" t="s">
        <v>2</v>
      </c>
      <c r="D835" s="158" t="s">
        <v>2</v>
      </c>
      <c r="E835" s="158" t="s">
        <v>2</v>
      </c>
      <c r="F835" s="160" t="str">
        <f t="shared" si="14"/>
        <v>X</v>
      </c>
      <c r="G835" s="148" t="s">
        <v>735</v>
      </c>
      <c r="H835" s="217" t="s">
        <v>270</v>
      </c>
      <c r="I835" s="218"/>
      <c r="J835" s="218"/>
      <c r="K835" s="218"/>
      <c r="L835" s="219"/>
      <c r="M835" s="9"/>
      <c r="N835" s="9"/>
      <c r="O835" s="9"/>
      <c r="P835" s="161" t="s">
        <v>79</v>
      </c>
    </row>
    <row r="836" spans="1:16" ht="128.25" hidden="1" x14ac:dyDescent="0.2">
      <c r="A836" s="158" t="s">
        <v>2</v>
      </c>
      <c r="B836" s="158" t="s">
        <v>2</v>
      </c>
      <c r="C836" s="158" t="s">
        <v>2</v>
      </c>
      <c r="D836" s="158" t="s">
        <v>2</v>
      </c>
      <c r="E836" s="158" t="s">
        <v>2</v>
      </c>
      <c r="F836" s="156" t="str">
        <f t="shared" si="14"/>
        <v>X</v>
      </c>
      <c r="G836" s="154" t="s">
        <v>735</v>
      </c>
      <c r="H836" s="15" t="s">
        <v>986</v>
      </c>
      <c r="I836" s="41" t="s">
        <v>987</v>
      </c>
      <c r="J836" s="19" t="s">
        <v>988</v>
      </c>
      <c r="K836" s="41" t="s">
        <v>1449</v>
      </c>
      <c r="L836" s="16"/>
      <c r="M836" s="10" t="s">
        <v>366</v>
      </c>
      <c r="N836" s="11"/>
      <c r="O836" s="11"/>
      <c r="P836" s="159" t="s">
        <v>79</v>
      </c>
    </row>
    <row r="837" spans="1:16" ht="23.25" hidden="1" x14ac:dyDescent="0.2">
      <c r="A837" s="158" t="s">
        <v>2</v>
      </c>
      <c r="B837" s="158" t="s">
        <v>2</v>
      </c>
      <c r="C837" s="158" t="s">
        <v>2</v>
      </c>
      <c r="D837" s="158" t="s">
        <v>2</v>
      </c>
      <c r="E837" s="158" t="s">
        <v>2</v>
      </c>
      <c r="F837" s="160" t="str">
        <f t="shared" si="14"/>
        <v>X</v>
      </c>
      <c r="G837" s="148" t="s">
        <v>736</v>
      </c>
      <c r="H837" s="217" t="s">
        <v>271</v>
      </c>
      <c r="I837" s="218"/>
      <c r="J837" s="218"/>
      <c r="K837" s="218"/>
      <c r="L837" s="219"/>
      <c r="M837" s="9"/>
      <c r="N837" s="9"/>
      <c r="O837" s="9"/>
      <c r="P837" s="161" t="s">
        <v>292</v>
      </c>
    </row>
    <row r="838" spans="1:16" ht="23.25" hidden="1" x14ac:dyDescent="0.35">
      <c r="A838" s="158" t="s">
        <v>2</v>
      </c>
      <c r="B838" s="158" t="s">
        <v>2</v>
      </c>
      <c r="C838" s="158" t="s">
        <v>2</v>
      </c>
      <c r="D838" s="158" t="s">
        <v>2</v>
      </c>
      <c r="E838" s="158" t="s">
        <v>2</v>
      </c>
      <c r="F838" s="156" t="str">
        <f t="shared" si="14"/>
        <v>X</v>
      </c>
      <c r="G838" s="154" t="s">
        <v>736</v>
      </c>
      <c r="H838" s="73" t="s">
        <v>370</v>
      </c>
      <c r="I838" s="17"/>
      <c r="J838" s="17"/>
      <c r="K838" s="17"/>
      <c r="L838" s="18"/>
      <c r="M838" s="10"/>
      <c r="N838" s="11"/>
      <c r="O838" s="11"/>
      <c r="P838" s="159" t="s">
        <v>292</v>
      </c>
    </row>
    <row r="839" spans="1:16" ht="15" hidden="1" x14ac:dyDescent="0.25">
      <c r="A839" s="158" t="s">
        <v>2</v>
      </c>
      <c r="B839" s="158" t="s">
        <v>2</v>
      </c>
      <c r="C839" s="158" t="s">
        <v>2</v>
      </c>
      <c r="D839" s="158" t="s">
        <v>2</v>
      </c>
      <c r="E839" s="158" t="s">
        <v>2</v>
      </c>
      <c r="F839" s="156" t="str">
        <f t="shared" ref="F839:F902" si="15">IF(AND(Ver=P839,OR(AND(VIR,OR(AND(M,A839="M"),AND(O,A839="O"),AND(N,A839="N"),AND(I,A839="I"))),AND(MMS,OR(AND(M,B839="M"),AND(O,B839="O"),AND(N,B839="N"),AND(I,B839="I"))),AND(TMR,OR(AND(M,C839="M"),AND(O,C839="O"),AND(N,C839="N"),AND(I,C839="I"))),AND(THZ,OR(AND(M,D839="M"),AND(O,D839="O"),AND(N,D839="N"),AND(I,D839="I"))),AND(THZR,OR(AND(M,E839="M"),AND(O,E839="O"),AND(N,E839="N"),AND(I,E839="I"))))),"√","X")</f>
        <v>X</v>
      </c>
      <c r="G839" s="154" t="s">
        <v>736</v>
      </c>
      <c r="H839" s="21" t="s">
        <v>0</v>
      </c>
      <c r="I839" s="22" t="s">
        <v>371</v>
      </c>
      <c r="J839" s="23" t="s">
        <v>372</v>
      </c>
      <c r="K839" s="22" t="s">
        <v>373</v>
      </c>
      <c r="L839" s="18"/>
      <c r="M839" s="10"/>
      <c r="N839" s="11"/>
      <c r="O839" s="11"/>
      <c r="P839" s="159" t="s">
        <v>292</v>
      </c>
    </row>
    <row r="840" spans="1:16" hidden="1" x14ac:dyDescent="0.2">
      <c r="A840" s="158" t="s">
        <v>2</v>
      </c>
      <c r="B840" s="158" t="s">
        <v>2</v>
      </c>
      <c r="C840" s="158" t="s">
        <v>2</v>
      </c>
      <c r="D840" s="158" t="s">
        <v>2</v>
      </c>
      <c r="E840" s="158" t="s">
        <v>2</v>
      </c>
      <c r="F840" s="156" t="str">
        <f t="shared" si="15"/>
        <v>X</v>
      </c>
      <c r="G840" s="154" t="s">
        <v>736</v>
      </c>
      <c r="H840" s="24">
        <v>1</v>
      </c>
      <c r="I840" s="24" t="s">
        <v>374</v>
      </c>
      <c r="J840" s="25" t="s">
        <v>375</v>
      </c>
      <c r="K840" s="71"/>
      <c r="L840" s="18"/>
      <c r="M840" s="10"/>
      <c r="N840" s="11"/>
      <c r="O840" s="11"/>
      <c r="P840" s="159" t="s">
        <v>292</v>
      </c>
    </row>
    <row r="841" spans="1:16" hidden="1" x14ac:dyDescent="0.2">
      <c r="A841" s="158" t="s">
        <v>2</v>
      </c>
      <c r="B841" s="158" t="s">
        <v>2</v>
      </c>
      <c r="C841" s="158" t="s">
        <v>2</v>
      </c>
      <c r="D841" s="158" t="s">
        <v>2</v>
      </c>
      <c r="E841" s="158" t="s">
        <v>2</v>
      </c>
      <c r="F841" s="156" t="str">
        <f t="shared" si="15"/>
        <v>X</v>
      </c>
      <c r="G841" s="154" t="s">
        <v>736</v>
      </c>
      <c r="H841" s="24">
        <v>2</v>
      </c>
      <c r="I841" s="24" t="s">
        <v>376</v>
      </c>
      <c r="J841" s="27"/>
      <c r="K841" s="28"/>
      <c r="L841" s="18"/>
      <c r="M841" s="10"/>
      <c r="N841" s="11"/>
      <c r="O841" s="11"/>
      <c r="P841" s="159" t="s">
        <v>292</v>
      </c>
    </row>
    <row r="842" spans="1:16" ht="15" hidden="1" x14ac:dyDescent="0.2">
      <c r="A842" s="158" t="s">
        <v>2</v>
      </c>
      <c r="B842" s="158" t="s">
        <v>2</v>
      </c>
      <c r="C842" s="158" t="s">
        <v>2</v>
      </c>
      <c r="D842" s="158" t="s">
        <v>2</v>
      </c>
      <c r="E842" s="158" t="s">
        <v>2</v>
      </c>
      <c r="F842" s="156" t="str">
        <f t="shared" si="15"/>
        <v>X</v>
      </c>
      <c r="G842" s="154" t="s">
        <v>736</v>
      </c>
      <c r="H842" s="24">
        <v>2.1</v>
      </c>
      <c r="I842" s="29" t="s">
        <v>377</v>
      </c>
      <c r="J842" s="30">
        <v>2</v>
      </c>
      <c r="K842" s="24" t="s">
        <v>469</v>
      </c>
      <c r="L842" s="18"/>
      <c r="M842" s="10"/>
      <c r="N842" s="11"/>
      <c r="O842" s="11"/>
      <c r="P842" s="159" t="s">
        <v>292</v>
      </c>
    </row>
    <row r="843" spans="1:16" ht="15" hidden="1" x14ac:dyDescent="0.2">
      <c r="A843" s="158" t="s">
        <v>2</v>
      </c>
      <c r="B843" s="158" t="s">
        <v>2</v>
      </c>
      <c r="C843" s="158" t="s">
        <v>2</v>
      </c>
      <c r="D843" s="158" t="s">
        <v>2</v>
      </c>
      <c r="E843" s="158" t="s">
        <v>2</v>
      </c>
      <c r="F843" s="156" t="str">
        <f t="shared" si="15"/>
        <v>X</v>
      </c>
      <c r="G843" s="154" t="s">
        <v>736</v>
      </c>
      <c r="H843" s="24">
        <v>2.2000000000000002</v>
      </c>
      <c r="I843" s="29" t="s">
        <v>378</v>
      </c>
      <c r="J843" s="24">
        <v>3</v>
      </c>
      <c r="K843" s="31" t="s">
        <v>1044</v>
      </c>
      <c r="L843" s="18"/>
      <c r="M843" s="10"/>
      <c r="N843" s="11"/>
      <c r="O843" s="11"/>
      <c r="P843" s="159" t="s">
        <v>292</v>
      </c>
    </row>
    <row r="844" spans="1:16" hidden="1" x14ac:dyDescent="0.2">
      <c r="A844" s="158" t="s">
        <v>2</v>
      </c>
      <c r="B844" s="158" t="s">
        <v>2</v>
      </c>
      <c r="C844" s="158" t="s">
        <v>2</v>
      </c>
      <c r="D844" s="158" t="s">
        <v>2</v>
      </c>
      <c r="E844" s="158" t="s">
        <v>2</v>
      </c>
      <c r="F844" s="156" t="str">
        <f t="shared" si="15"/>
        <v>X</v>
      </c>
      <c r="G844" s="154" t="s">
        <v>736</v>
      </c>
      <c r="H844" s="24">
        <v>2.2999999999999998</v>
      </c>
      <c r="I844" s="29" t="s">
        <v>380</v>
      </c>
      <c r="J844" s="24">
        <v>12</v>
      </c>
      <c r="K844" s="8" t="s">
        <v>381</v>
      </c>
      <c r="L844" s="18"/>
      <c r="M844" s="10"/>
      <c r="N844" s="11"/>
      <c r="O844" s="11"/>
      <c r="P844" s="159" t="s">
        <v>292</v>
      </c>
    </row>
    <row r="845" spans="1:16" hidden="1" x14ac:dyDescent="0.2">
      <c r="A845" s="158" t="s">
        <v>2</v>
      </c>
      <c r="B845" s="158" t="s">
        <v>2</v>
      </c>
      <c r="C845" s="158" t="s">
        <v>2</v>
      </c>
      <c r="D845" s="158" t="s">
        <v>2</v>
      </c>
      <c r="E845" s="158" t="s">
        <v>2</v>
      </c>
      <c r="F845" s="156" t="str">
        <f t="shared" si="15"/>
        <v>X</v>
      </c>
      <c r="G845" s="154" t="s">
        <v>736</v>
      </c>
      <c r="H845" s="24">
        <v>2.4</v>
      </c>
      <c r="I845" s="29" t="s">
        <v>382</v>
      </c>
      <c r="J845" s="24">
        <v>4</v>
      </c>
      <c r="K845" s="31" t="s">
        <v>383</v>
      </c>
      <c r="L845" s="18"/>
      <c r="M845" s="10"/>
      <c r="N845" s="11"/>
      <c r="O845" s="11"/>
      <c r="P845" s="159" t="s">
        <v>292</v>
      </c>
    </row>
    <row r="846" spans="1:16" hidden="1" x14ac:dyDescent="0.2">
      <c r="A846" s="158" t="s">
        <v>2</v>
      </c>
      <c r="B846" s="158" t="s">
        <v>2</v>
      </c>
      <c r="C846" s="158" t="s">
        <v>2</v>
      </c>
      <c r="D846" s="158" t="s">
        <v>2</v>
      </c>
      <c r="E846" s="158" t="s">
        <v>2</v>
      </c>
      <c r="F846" s="156" t="str">
        <f t="shared" si="15"/>
        <v>X</v>
      </c>
      <c r="G846" s="154" t="s">
        <v>736</v>
      </c>
      <c r="H846" s="24">
        <v>2.5</v>
      </c>
      <c r="I846" s="29" t="s">
        <v>384</v>
      </c>
      <c r="J846" s="30">
        <v>4</v>
      </c>
      <c r="K846" s="31" t="s">
        <v>385</v>
      </c>
      <c r="L846" s="18"/>
      <c r="M846" s="10"/>
      <c r="N846" s="11"/>
      <c r="O846" s="11"/>
      <c r="P846" s="159" t="s">
        <v>292</v>
      </c>
    </row>
    <row r="847" spans="1:16" ht="15" hidden="1" x14ac:dyDescent="0.25">
      <c r="A847" s="158" t="s">
        <v>2</v>
      </c>
      <c r="B847" s="158" t="s">
        <v>2</v>
      </c>
      <c r="C847" s="158" t="s">
        <v>2</v>
      </c>
      <c r="D847" s="158" t="s">
        <v>2</v>
      </c>
      <c r="E847" s="158" t="s">
        <v>2</v>
      </c>
      <c r="F847" s="156" t="str">
        <f t="shared" si="15"/>
        <v>X</v>
      </c>
      <c r="G847" s="154" t="s">
        <v>736</v>
      </c>
      <c r="H847" s="22" t="s">
        <v>386</v>
      </c>
      <c r="I847" s="32"/>
      <c r="J847" s="22">
        <f>SUM(J842:J846)</f>
        <v>25</v>
      </c>
      <c r="K847" s="7"/>
      <c r="L847" s="18"/>
      <c r="M847" s="10"/>
      <c r="N847" s="11"/>
      <c r="O847" s="11"/>
      <c r="P847" s="159" t="s">
        <v>292</v>
      </c>
    </row>
    <row r="848" spans="1:16" hidden="1" x14ac:dyDescent="0.2">
      <c r="A848" s="158" t="s">
        <v>2</v>
      </c>
      <c r="B848" s="158" t="s">
        <v>2</v>
      </c>
      <c r="C848" s="158" t="s">
        <v>2</v>
      </c>
      <c r="D848" s="158" t="s">
        <v>2</v>
      </c>
      <c r="E848" s="158" t="s">
        <v>2</v>
      </c>
      <c r="F848" s="156" t="str">
        <f t="shared" si="15"/>
        <v>X</v>
      </c>
      <c r="G848" s="154" t="s">
        <v>736</v>
      </c>
      <c r="H848" s="17"/>
      <c r="I848" s="17"/>
      <c r="J848" s="17"/>
      <c r="K848" s="17"/>
      <c r="L848" s="18"/>
      <c r="M848" s="10"/>
      <c r="N848" s="11"/>
      <c r="O848" s="11"/>
      <c r="P848" s="159" t="s">
        <v>292</v>
      </c>
    </row>
    <row r="849" spans="1:16" ht="23.25" hidden="1" x14ac:dyDescent="0.35">
      <c r="A849" s="158" t="s">
        <v>72</v>
      </c>
      <c r="B849" s="158" t="s">
        <v>72</v>
      </c>
      <c r="C849" s="158" t="s">
        <v>72</v>
      </c>
      <c r="D849" s="158" t="s">
        <v>2</v>
      </c>
      <c r="E849" s="158" t="s">
        <v>2</v>
      </c>
      <c r="F849" s="156" t="str">
        <f t="shared" si="15"/>
        <v>X</v>
      </c>
      <c r="G849" s="154" t="s">
        <v>736</v>
      </c>
      <c r="H849" s="73" t="s">
        <v>1017</v>
      </c>
      <c r="I849" s="17"/>
      <c r="J849" s="17"/>
      <c r="K849" s="17"/>
      <c r="L849" s="18"/>
      <c r="M849" s="10"/>
      <c r="N849" s="11"/>
      <c r="O849" s="11"/>
      <c r="P849" s="159" t="s">
        <v>292</v>
      </c>
    </row>
    <row r="850" spans="1:16" ht="18" hidden="1" x14ac:dyDescent="0.25">
      <c r="A850" s="158" t="s">
        <v>72</v>
      </c>
      <c r="B850" s="158" t="s">
        <v>72</v>
      </c>
      <c r="C850" s="158" t="s">
        <v>72</v>
      </c>
      <c r="D850" s="158" t="s">
        <v>2</v>
      </c>
      <c r="E850" s="158" t="s">
        <v>2</v>
      </c>
      <c r="F850" s="156" t="str">
        <f t="shared" si="15"/>
        <v>X</v>
      </c>
      <c r="G850" s="154" t="s">
        <v>736</v>
      </c>
      <c r="H850" s="271" t="s">
        <v>1019</v>
      </c>
      <c r="I850" s="272"/>
      <c r="J850" s="272"/>
      <c r="K850" s="272"/>
      <c r="L850" s="84"/>
      <c r="M850" s="10"/>
      <c r="N850" s="11"/>
      <c r="O850" s="11"/>
      <c r="P850" s="159" t="s">
        <v>292</v>
      </c>
    </row>
    <row r="851" spans="1:16" hidden="1" x14ac:dyDescent="0.2">
      <c r="A851" s="158" t="s">
        <v>72</v>
      </c>
      <c r="B851" s="158" t="s">
        <v>72</v>
      </c>
      <c r="C851" s="158" t="s">
        <v>72</v>
      </c>
      <c r="D851" s="158" t="s">
        <v>2</v>
      </c>
      <c r="E851" s="158" t="s">
        <v>2</v>
      </c>
      <c r="F851" s="156" t="str">
        <f t="shared" si="15"/>
        <v>X</v>
      </c>
      <c r="G851" s="154" t="s">
        <v>736</v>
      </c>
      <c r="H851" s="17"/>
      <c r="I851" s="17"/>
      <c r="J851" s="17"/>
      <c r="K851" s="17"/>
      <c r="L851" s="84"/>
      <c r="M851" s="10"/>
      <c r="N851" s="11"/>
      <c r="O851" s="11"/>
      <c r="P851" s="159" t="s">
        <v>292</v>
      </c>
    </row>
    <row r="852" spans="1:16" ht="18" hidden="1" x14ac:dyDescent="0.25">
      <c r="A852" s="158" t="s">
        <v>72</v>
      </c>
      <c r="B852" s="158" t="s">
        <v>72</v>
      </c>
      <c r="C852" s="158" t="s">
        <v>72</v>
      </c>
      <c r="D852" s="158" t="s">
        <v>2</v>
      </c>
      <c r="E852" s="158" t="s">
        <v>2</v>
      </c>
      <c r="F852" s="156" t="str">
        <f t="shared" si="15"/>
        <v>X</v>
      </c>
      <c r="G852" s="154" t="s">
        <v>736</v>
      </c>
      <c r="H852" s="74" t="s">
        <v>1332</v>
      </c>
      <c r="I852" s="17"/>
      <c r="J852" s="17"/>
      <c r="K852" s="17"/>
      <c r="L852" s="18"/>
      <c r="M852" s="10"/>
      <c r="N852" s="11"/>
      <c r="O852" s="11"/>
      <c r="P852" s="159" t="s">
        <v>292</v>
      </c>
    </row>
    <row r="853" spans="1:16" hidden="1" x14ac:dyDescent="0.2">
      <c r="A853" s="158" t="s">
        <v>72</v>
      </c>
      <c r="B853" s="158" t="s">
        <v>72</v>
      </c>
      <c r="C853" s="158" t="s">
        <v>72</v>
      </c>
      <c r="D853" s="158" t="s">
        <v>2</v>
      </c>
      <c r="E853" s="158" t="s">
        <v>2</v>
      </c>
      <c r="F853" s="156" t="str">
        <f t="shared" si="15"/>
        <v>X</v>
      </c>
      <c r="G853" s="154" t="s">
        <v>736</v>
      </c>
      <c r="H853" s="17" t="s">
        <v>990</v>
      </c>
      <c r="I853" s="17"/>
      <c r="J853" s="17"/>
      <c r="K853" s="17"/>
      <c r="L853" s="18"/>
      <c r="M853" s="10"/>
      <c r="N853" s="11"/>
      <c r="O853" s="11"/>
      <c r="P853" s="159" t="s">
        <v>292</v>
      </c>
    </row>
    <row r="854" spans="1:16" ht="15" hidden="1" x14ac:dyDescent="0.25">
      <c r="A854" s="158" t="s">
        <v>72</v>
      </c>
      <c r="B854" s="158" t="s">
        <v>72</v>
      </c>
      <c r="C854" s="158" t="s">
        <v>72</v>
      </c>
      <c r="D854" s="158" t="s">
        <v>2</v>
      </c>
      <c r="E854" s="158" t="s">
        <v>2</v>
      </c>
      <c r="F854" s="156" t="str">
        <f t="shared" si="15"/>
        <v>X</v>
      </c>
      <c r="G854" s="154" t="s">
        <v>736</v>
      </c>
      <c r="H854" s="21" t="s">
        <v>0</v>
      </c>
      <c r="I854" s="32" t="s">
        <v>389</v>
      </c>
      <c r="J854" s="23" t="s">
        <v>372</v>
      </c>
      <c r="K854" s="22" t="s">
        <v>373</v>
      </c>
      <c r="L854" s="18"/>
      <c r="M854" s="10"/>
      <c r="N854" s="11"/>
      <c r="O854" s="11"/>
      <c r="P854" s="159" t="s">
        <v>292</v>
      </c>
    </row>
    <row r="855" spans="1:16" ht="15" hidden="1" x14ac:dyDescent="0.2">
      <c r="A855" s="158" t="s">
        <v>72</v>
      </c>
      <c r="B855" s="158" t="s">
        <v>72</v>
      </c>
      <c r="C855" s="158" t="s">
        <v>72</v>
      </c>
      <c r="D855" s="158" t="s">
        <v>2</v>
      </c>
      <c r="E855" s="158" t="s">
        <v>2</v>
      </c>
      <c r="F855" s="156" t="str">
        <f t="shared" si="15"/>
        <v>X</v>
      </c>
      <c r="G855" s="154" t="s">
        <v>736</v>
      </c>
      <c r="H855" s="24">
        <v>1</v>
      </c>
      <c r="I855" s="29" t="s">
        <v>390</v>
      </c>
      <c r="J855" s="24">
        <v>3</v>
      </c>
      <c r="K855" s="31" t="s">
        <v>472</v>
      </c>
      <c r="L855" s="18"/>
      <c r="M855" s="10"/>
      <c r="N855" s="11"/>
      <c r="O855" s="11"/>
      <c r="P855" s="159" t="s">
        <v>292</v>
      </c>
    </row>
    <row r="856" spans="1:16" hidden="1" x14ac:dyDescent="0.2">
      <c r="A856" s="158" t="s">
        <v>72</v>
      </c>
      <c r="B856" s="158" t="s">
        <v>72</v>
      </c>
      <c r="C856" s="158" t="s">
        <v>72</v>
      </c>
      <c r="D856" s="158" t="s">
        <v>2</v>
      </c>
      <c r="E856" s="158" t="s">
        <v>2</v>
      </c>
      <c r="F856" s="156" t="str">
        <f t="shared" si="15"/>
        <v>X</v>
      </c>
      <c r="G856" s="154" t="s">
        <v>736</v>
      </c>
      <c r="H856" s="24">
        <v>2</v>
      </c>
      <c r="I856" s="29" t="s">
        <v>391</v>
      </c>
      <c r="J856" s="24">
        <v>6</v>
      </c>
      <c r="K856" s="31" t="s">
        <v>392</v>
      </c>
      <c r="L856" s="18"/>
      <c r="M856" s="10"/>
      <c r="N856" s="11"/>
      <c r="O856" s="11"/>
      <c r="P856" s="159" t="s">
        <v>292</v>
      </c>
    </row>
    <row r="857" spans="1:16" ht="43.5" hidden="1" x14ac:dyDescent="0.2">
      <c r="A857" s="158" t="s">
        <v>72</v>
      </c>
      <c r="B857" s="158" t="s">
        <v>72</v>
      </c>
      <c r="C857" s="158" t="s">
        <v>72</v>
      </c>
      <c r="D857" s="158" t="s">
        <v>2</v>
      </c>
      <c r="E857" s="158" t="s">
        <v>2</v>
      </c>
      <c r="F857" s="156" t="str">
        <f t="shared" si="15"/>
        <v>X</v>
      </c>
      <c r="G857" s="154" t="s">
        <v>736</v>
      </c>
      <c r="H857" s="24">
        <v>3</v>
      </c>
      <c r="I857" s="29" t="s">
        <v>420</v>
      </c>
      <c r="J857" s="24">
        <v>101</v>
      </c>
      <c r="K857" s="8" t="s">
        <v>1045</v>
      </c>
      <c r="L857" s="18"/>
      <c r="M857" s="10"/>
      <c r="N857" s="11"/>
      <c r="O857" s="11"/>
      <c r="P857" s="159" t="s">
        <v>292</v>
      </c>
    </row>
    <row r="858" spans="1:16" ht="15" hidden="1" x14ac:dyDescent="0.25">
      <c r="A858" s="158" t="s">
        <v>72</v>
      </c>
      <c r="B858" s="158" t="s">
        <v>72</v>
      </c>
      <c r="C858" s="158" t="s">
        <v>72</v>
      </c>
      <c r="D858" s="158" t="s">
        <v>2</v>
      </c>
      <c r="E858" s="158" t="s">
        <v>2</v>
      </c>
      <c r="F858" s="156" t="str">
        <f t="shared" si="15"/>
        <v>X</v>
      </c>
      <c r="G858" s="154" t="s">
        <v>736</v>
      </c>
      <c r="H858" s="22" t="s">
        <v>401</v>
      </c>
      <c r="I858" s="32"/>
      <c r="J858" s="22">
        <f>SUM(J855:J857)</f>
        <v>110</v>
      </c>
      <c r="K858" s="35"/>
      <c r="L858" s="18"/>
      <c r="M858" s="10"/>
      <c r="N858" s="11"/>
      <c r="O858" s="11"/>
      <c r="P858" s="159" t="s">
        <v>292</v>
      </c>
    </row>
    <row r="859" spans="1:16" hidden="1" x14ac:dyDescent="0.2">
      <c r="A859" s="158" t="s">
        <v>72</v>
      </c>
      <c r="B859" s="158" t="s">
        <v>72</v>
      </c>
      <c r="C859" s="158" t="s">
        <v>72</v>
      </c>
      <c r="D859" s="158" t="s">
        <v>2</v>
      </c>
      <c r="E859" s="158" t="s">
        <v>2</v>
      </c>
      <c r="F859" s="156" t="str">
        <f t="shared" si="15"/>
        <v>X</v>
      </c>
      <c r="G859" s="154" t="s">
        <v>736</v>
      </c>
      <c r="H859" s="17"/>
      <c r="I859" s="17"/>
      <c r="J859" s="17"/>
      <c r="K859" s="17"/>
      <c r="L859" s="18"/>
      <c r="M859" s="10"/>
      <c r="N859" s="11"/>
      <c r="O859" s="11"/>
      <c r="P859" s="159" t="s">
        <v>292</v>
      </c>
    </row>
    <row r="860" spans="1:16" ht="18" hidden="1" x14ac:dyDescent="0.25">
      <c r="A860" s="158" t="s">
        <v>72</v>
      </c>
      <c r="B860" s="158" t="s">
        <v>72</v>
      </c>
      <c r="C860" s="158" t="s">
        <v>72</v>
      </c>
      <c r="D860" s="158" t="s">
        <v>2</v>
      </c>
      <c r="E860" s="158" t="s">
        <v>2</v>
      </c>
      <c r="F860" s="156" t="str">
        <f t="shared" si="15"/>
        <v>X</v>
      </c>
      <c r="G860" s="154" t="s">
        <v>736</v>
      </c>
      <c r="H860" s="81" t="s">
        <v>1052</v>
      </c>
      <c r="I860" s="17"/>
      <c r="J860" s="17"/>
      <c r="K860" s="17"/>
      <c r="L860" s="18"/>
      <c r="M860" s="10"/>
      <c r="N860" s="11"/>
      <c r="O860" s="11"/>
      <c r="P860" s="159" t="s">
        <v>292</v>
      </c>
    </row>
    <row r="861" spans="1:16" hidden="1" x14ac:dyDescent="0.2">
      <c r="A861" s="158" t="s">
        <v>72</v>
      </c>
      <c r="B861" s="158" t="s">
        <v>72</v>
      </c>
      <c r="C861" s="158" t="s">
        <v>72</v>
      </c>
      <c r="D861" s="158" t="s">
        <v>2</v>
      </c>
      <c r="E861" s="158" t="s">
        <v>2</v>
      </c>
      <c r="F861" s="156" t="str">
        <f t="shared" si="15"/>
        <v>X</v>
      </c>
      <c r="G861" s="154" t="s">
        <v>736</v>
      </c>
      <c r="H861" s="17"/>
      <c r="I861" s="17"/>
      <c r="J861" s="17"/>
      <c r="K861" s="17"/>
      <c r="L861" s="84"/>
      <c r="M861" s="10"/>
      <c r="N861" s="11"/>
      <c r="O861" s="11"/>
      <c r="P861" s="159" t="s">
        <v>292</v>
      </c>
    </row>
    <row r="862" spans="1:16" ht="42.75" hidden="1" x14ac:dyDescent="0.2">
      <c r="A862" s="158" t="s">
        <v>72</v>
      </c>
      <c r="B862" s="158" t="s">
        <v>72</v>
      </c>
      <c r="C862" s="158" t="s">
        <v>72</v>
      </c>
      <c r="D862" s="158" t="s">
        <v>2</v>
      </c>
      <c r="E862" s="158" t="s">
        <v>2</v>
      </c>
      <c r="F862" s="156" t="str">
        <f t="shared" si="15"/>
        <v>X</v>
      </c>
      <c r="G862" s="154" t="s">
        <v>736</v>
      </c>
      <c r="H862" s="273" t="s">
        <v>1053</v>
      </c>
      <c r="I862" s="274"/>
      <c r="J862" s="274"/>
      <c r="K862" s="274"/>
      <c r="L862" s="18" t="s">
        <v>325</v>
      </c>
      <c r="M862" s="10"/>
      <c r="N862" s="11"/>
      <c r="O862" s="11"/>
      <c r="P862" s="159" t="s">
        <v>292</v>
      </c>
    </row>
    <row r="863" spans="1:16" hidden="1" x14ac:dyDescent="0.2">
      <c r="A863" s="158" t="s">
        <v>72</v>
      </c>
      <c r="B863" s="158" t="s">
        <v>72</v>
      </c>
      <c r="C863" s="158" t="s">
        <v>72</v>
      </c>
      <c r="D863" s="158" t="s">
        <v>2</v>
      </c>
      <c r="E863" s="158" t="s">
        <v>2</v>
      </c>
      <c r="F863" s="156" t="str">
        <f t="shared" si="15"/>
        <v>X</v>
      </c>
      <c r="G863" s="154" t="s">
        <v>736</v>
      </c>
      <c r="H863" s="17"/>
      <c r="I863" s="17"/>
      <c r="J863" s="17"/>
      <c r="K863" s="17"/>
      <c r="L863" s="18"/>
      <c r="M863" s="10"/>
      <c r="N863" s="11"/>
      <c r="O863" s="11"/>
      <c r="P863" s="159" t="s">
        <v>292</v>
      </c>
    </row>
    <row r="864" spans="1:16" ht="18" hidden="1" x14ac:dyDescent="0.25">
      <c r="A864" s="158" t="s">
        <v>72</v>
      </c>
      <c r="B864" s="158" t="s">
        <v>72</v>
      </c>
      <c r="C864" s="158" t="s">
        <v>72</v>
      </c>
      <c r="D864" s="158" t="s">
        <v>2</v>
      </c>
      <c r="E864" s="158" t="s">
        <v>2</v>
      </c>
      <c r="F864" s="156" t="str">
        <f t="shared" si="15"/>
        <v>X</v>
      </c>
      <c r="G864" s="154" t="s">
        <v>736</v>
      </c>
      <c r="H864" s="271" t="s">
        <v>1054</v>
      </c>
      <c r="I864" s="272"/>
      <c r="J864" s="272"/>
      <c r="K864" s="272"/>
      <c r="L864" s="72"/>
      <c r="M864" s="10"/>
      <c r="N864" s="11"/>
      <c r="O864" s="11"/>
      <c r="P864" s="159" t="s">
        <v>292</v>
      </c>
    </row>
    <row r="865" spans="1:16" hidden="1" x14ac:dyDescent="0.2">
      <c r="A865" s="158" t="s">
        <v>72</v>
      </c>
      <c r="B865" s="158" t="s">
        <v>72</v>
      </c>
      <c r="C865" s="158" t="s">
        <v>72</v>
      </c>
      <c r="D865" s="158" t="s">
        <v>2</v>
      </c>
      <c r="E865" s="158" t="s">
        <v>2</v>
      </c>
      <c r="F865" s="156" t="str">
        <f t="shared" si="15"/>
        <v>X</v>
      </c>
      <c r="G865" s="154" t="s">
        <v>736</v>
      </c>
      <c r="H865" s="17"/>
      <c r="I865" s="17"/>
      <c r="J865" s="17"/>
      <c r="K865" s="17"/>
      <c r="L865" s="18"/>
      <c r="M865" s="10"/>
      <c r="N865" s="11"/>
      <c r="O865" s="11"/>
      <c r="P865" s="159" t="s">
        <v>292</v>
      </c>
    </row>
    <row r="866" spans="1:16" ht="23.25" hidden="1" x14ac:dyDescent="0.35">
      <c r="A866" s="158" t="s">
        <v>72</v>
      </c>
      <c r="B866" s="158" t="s">
        <v>72</v>
      </c>
      <c r="C866" s="158" t="s">
        <v>2</v>
      </c>
      <c r="D866" s="158" t="s">
        <v>72</v>
      </c>
      <c r="E866" s="158" t="s">
        <v>72</v>
      </c>
      <c r="F866" s="156" t="str">
        <f t="shared" si="15"/>
        <v>X</v>
      </c>
      <c r="G866" s="154" t="s">
        <v>736</v>
      </c>
      <c r="H866" s="73" t="s">
        <v>1018</v>
      </c>
      <c r="I866" s="17"/>
      <c r="J866" s="17"/>
      <c r="K866" s="17"/>
      <c r="L866" s="18"/>
      <c r="M866" s="10"/>
      <c r="N866" s="11"/>
      <c r="O866" s="11"/>
      <c r="P866" s="159" t="s">
        <v>292</v>
      </c>
    </row>
    <row r="867" spans="1:16" ht="18" hidden="1" x14ac:dyDescent="0.25">
      <c r="A867" s="158" t="s">
        <v>72</v>
      </c>
      <c r="B867" s="158" t="s">
        <v>72</v>
      </c>
      <c r="C867" s="158" t="s">
        <v>2</v>
      </c>
      <c r="D867" s="158" t="s">
        <v>72</v>
      </c>
      <c r="E867" s="158" t="s">
        <v>72</v>
      </c>
      <c r="F867" s="156" t="str">
        <f t="shared" si="15"/>
        <v>X</v>
      </c>
      <c r="G867" s="154" t="s">
        <v>736</v>
      </c>
      <c r="H867" s="74" t="s">
        <v>1222</v>
      </c>
      <c r="I867" s="17"/>
      <c r="J867" s="17"/>
      <c r="K867" s="17"/>
      <c r="L867" s="18"/>
      <c r="M867" s="10"/>
      <c r="N867" s="11"/>
      <c r="O867" s="11"/>
      <c r="P867" s="159" t="s">
        <v>292</v>
      </c>
    </row>
    <row r="868" spans="1:16" hidden="1" x14ac:dyDescent="0.2">
      <c r="A868" s="158" t="s">
        <v>72</v>
      </c>
      <c r="B868" s="158" t="s">
        <v>72</v>
      </c>
      <c r="C868" s="158" t="s">
        <v>2</v>
      </c>
      <c r="D868" s="158" t="s">
        <v>72</v>
      </c>
      <c r="E868" s="158" t="s">
        <v>72</v>
      </c>
      <c r="F868" s="156" t="str">
        <f t="shared" si="15"/>
        <v>X</v>
      </c>
      <c r="G868" s="154" t="s">
        <v>736</v>
      </c>
      <c r="H868" s="238" t="s">
        <v>989</v>
      </c>
      <c r="I868" s="239"/>
      <c r="J868" s="239"/>
      <c r="K868" s="239"/>
      <c r="L868" s="18"/>
      <c r="M868" s="10"/>
      <c r="N868" s="11"/>
      <c r="O868" s="11"/>
      <c r="P868" s="159" t="s">
        <v>292</v>
      </c>
    </row>
    <row r="869" spans="1:16" ht="15" hidden="1" x14ac:dyDescent="0.25">
      <c r="A869" s="158" t="s">
        <v>72</v>
      </c>
      <c r="B869" s="158" t="s">
        <v>72</v>
      </c>
      <c r="C869" s="158" t="s">
        <v>2</v>
      </c>
      <c r="D869" s="158" t="s">
        <v>72</v>
      </c>
      <c r="E869" s="158" t="s">
        <v>72</v>
      </c>
      <c r="F869" s="156" t="str">
        <f t="shared" si="15"/>
        <v>X</v>
      </c>
      <c r="G869" s="154" t="s">
        <v>736</v>
      </c>
      <c r="H869" s="21" t="s">
        <v>0</v>
      </c>
      <c r="I869" s="32" t="s">
        <v>389</v>
      </c>
      <c r="J869" s="23" t="s">
        <v>372</v>
      </c>
      <c r="K869" s="22" t="s">
        <v>373</v>
      </c>
      <c r="L869" s="18"/>
      <c r="M869" s="10"/>
      <c r="N869" s="11"/>
      <c r="O869" s="11"/>
      <c r="P869" s="159" t="s">
        <v>292</v>
      </c>
    </row>
    <row r="870" spans="1:16" ht="15" hidden="1" x14ac:dyDescent="0.2">
      <c r="A870" s="158" t="s">
        <v>72</v>
      </c>
      <c r="B870" s="158" t="s">
        <v>72</v>
      </c>
      <c r="C870" s="158" t="s">
        <v>2</v>
      </c>
      <c r="D870" s="158" t="s">
        <v>72</v>
      </c>
      <c r="E870" s="158" t="s">
        <v>72</v>
      </c>
      <c r="F870" s="156" t="str">
        <f t="shared" si="15"/>
        <v>X</v>
      </c>
      <c r="G870" s="154" t="s">
        <v>736</v>
      </c>
      <c r="H870" s="24">
        <v>1</v>
      </c>
      <c r="I870" s="29" t="s">
        <v>390</v>
      </c>
      <c r="J870" s="24">
        <v>3</v>
      </c>
      <c r="K870" s="31" t="s">
        <v>991</v>
      </c>
      <c r="L870" s="18"/>
      <c r="M870" s="10"/>
      <c r="N870" s="11"/>
      <c r="O870" s="11"/>
      <c r="P870" s="159" t="s">
        <v>292</v>
      </c>
    </row>
    <row r="871" spans="1:16" hidden="1" x14ac:dyDescent="0.2">
      <c r="A871" s="158" t="s">
        <v>72</v>
      </c>
      <c r="B871" s="158" t="s">
        <v>72</v>
      </c>
      <c r="C871" s="158" t="s">
        <v>2</v>
      </c>
      <c r="D871" s="158" t="s">
        <v>72</v>
      </c>
      <c r="E871" s="158" t="s">
        <v>72</v>
      </c>
      <c r="F871" s="156" t="str">
        <f t="shared" si="15"/>
        <v>X</v>
      </c>
      <c r="G871" s="154" t="s">
        <v>736</v>
      </c>
      <c r="H871" s="24">
        <v>2</v>
      </c>
      <c r="I871" s="29" t="s">
        <v>391</v>
      </c>
      <c r="J871" s="24">
        <v>6</v>
      </c>
      <c r="K871" s="31" t="s">
        <v>392</v>
      </c>
      <c r="L871" s="18"/>
      <c r="M871" s="10"/>
      <c r="N871" s="11"/>
      <c r="O871" s="11"/>
      <c r="P871" s="159" t="s">
        <v>292</v>
      </c>
    </row>
    <row r="872" spans="1:16" ht="43.5" hidden="1" x14ac:dyDescent="0.2">
      <c r="A872" s="158" t="s">
        <v>72</v>
      </c>
      <c r="B872" s="158" t="s">
        <v>72</v>
      </c>
      <c r="C872" s="158" t="s">
        <v>2</v>
      </c>
      <c r="D872" s="158" t="s">
        <v>72</v>
      </c>
      <c r="E872" s="158" t="s">
        <v>72</v>
      </c>
      <c r="F872" s="156" t="str">
        <f t="shared" si="15"/>
        <v>X</v>
      </c>
      <c r="G872" s="154" t="s">
        <v>736</v>
      </c>
      <c r="H872" s="24">
        <v>3</v>
      </c>
      <c r="I872" s="29" t="s">
        <v>420</v>
      </c>
      <c r="J872" s="24">
        <v>101</v>
      </c>
      <c r="K872" s="8" t="s">
        <v>1045</v>
      </c>
      <c r="L872" s="18"/>
      <c r="M872" s="10"/>
      <c r="N872" s="11"/>
      <c r="O872" s="11"/>
      <c r="P872" s="159" t="s">
        <v>292</v>
      </c>
    </row>
    <row r="873" spans="1:16" ht="15" hidden="1" x14ac:dyDescent="0.25">
      <c r="A873" s="158" t="s">
        <v>72</v>
      </c>
      <c r="B873" s="158" t="s">
        <v>72</v>
      </c>
      <c r="C873" s="158" t="s">
        <v>2</v>
      </c>
      <c r="D873" s="158" t="s">
        <v>72</v>
      </c>
      <c r="E873" s="158" t="s">
        <v>72</v>
      </c>
      <c r="F873" s="156" t="str">
        <f t="shared" si="15"/>
        <v>X</v>
      </c>
      <c r="G873" s="154" t="s">
        <v>736</v>
      </c>
      <c r="H873" s="22" t="s">
        <v>401</v>
      </c>
      <c r="I873" s="32"/>
      <c r="J873" s="22">
        <f>SUM(J870:J872)</f>
        <v>110</v>
      </c>
      <c r="K873" s="35"/>
      <c r="L873" s="18"/>
      <c r="M873" s="10"/>
      <c r="N873" s="11"/>
      <c r="O873" s="11"/>
      <c r="P873" s="159" t="s">
        <v>292</v>
      </c>
    </row>
    <row r="874" spans="1:16" hidden="1" x14ac:dyDescent="0.2">
      <c r="A874" s="158" t="s">
        <v>72</v>
      </c>
      <c r="B874" s="158" t="s">
        <v>72</v>
      </c>
      <c r="C874" s="158" t="s">
        <v>2</v>
      </c>
      <c r="D874" s="158" t="s">
        <v>72</v>
      </c>
      <c r="E874" s="158" t="s">
        <v>72</v>
      </c>
      <c r="F874" s="156" t="str">
        <f t="shared" si="15"/>
        <v>X</v>
      </c>
      <c r="G874" s="154" t="s">
        <v>736</v>
      </c>
      <c r="H874" s="17"/>
      <c r="I874" s="17"/>
      <c r="J874" s="17"/>
      <c r="K874" s="17"/>
      <c r="L874" s="18"/>
      <c r="M874" s="10"/>
      <c r="N874" s="11"/>
      <c r="O874" s="11"/>
      <c r="P874" s="159" t="s">
        <v>292</v>
      </c>
    </row>
    <row r="875" spans="1:16" ht="18" hidden="1" x14ac:dyDescent="0.25">
      <c r="A875" s="158" t="s">
        <v>72</v>
      </c>
      <c r="B875" s="158" t="s">
        <v>72</v>
      </c>
      <c r="C875" s="158" t="s">
        <v>2</v>
      </c>
      <c r="D875" s="158" t="s">
        <v>72</v>
      </c>
      <c r="E875" s="158" t="s">
        <v>72</v>
      </c>
      <c r="F875" s="156" t="str">
        <f t="shared" si="15"/>
        <v>X</v>
      </c>
      <c r="G875" s="154" t="s">
        <v>736</v>
      </c>
      <c r="H875" s="74" t="s">
        <v>1223</v>
      </c>
      <c r="I875" s="17"/>
      <c r="J875" s="17"/>
      <c r="K875" s="17"/>
      <c r="L875" s="18"/>
      <c r="M875" s="10"/>
      <c r="N875" s="11"/>
      <c r="O875" s="11"/>
      <c r="P875" s="159" t="s">
        <v>292</v>
      </c>
    </row>
    <row r="876" spans="1:16" hidden="1" x14ac:dyDescent="0.2">
      <c r="A876" s="158" t="s">
        <v>72</v>
      </c>
      <c r="B876" s="158" t="s">
        <v>72</v>
      </c>
      <c r="C876" s="158" t="s">
        <v>2</v>
      </c>
      <c r="D876" s="158" t="s">
        <v>72</v>
      </c>
      <c r="E876" s="158" t="s">
        <v>72</v>
      </c>
      <c r="F876" s="156" t="str">
        <f t="shared" si="15"/>
        <v>X</v>
      </c>
      <c r="G876" s="154" t="s">
        <v>736</v>
      </c>
      <c r="H876" s="17" t="s">
        <v>989</v>
      </c>
      <c r="I876" s="17"/>
      <c r="J876" s="17"/>
      <c r="K876" s="17"/>
      <c r="L876" s="18"/>
      <c r="M876" s="10"/>
      <c r="N876" s="11"/>
      <c r="O876" s="11"/>
      <c r="P876" s="159" t="s">
        <v>292</v>
      </c>
    </row>
    <row r="877" spans="1:16" ht="15" hidden="1" x14ac:dyDescent="0.25">
      <c r="A877" s="158" t="s">
        <v>72</v>
      </c>
      <c r="B877" s="158" t="s">
        <v>72</v>
      </c>
      <c r="C877" s="158" t="s">
        <v>2</v>
      </c>
      <c r="D877" s="158" t="s">
        <v>72</v>
      </c>
      <c r="E877" s="158" t="s">
        <v>72</v>
      </c>
      <c r="F877" s="156" t="str">
        <f t="shared" si="15"/>
        <v>X</v>
      </c>
      <c r="G877" s="154" t="s">
        <v>736</v>
      </c>
      <c r="H877" s="21" t="s">
        <v>0</v>
      </c>
      <c r="I877" s="32" t="s">
        <v>389</v>
      </c>
      <c r="J877" s="23" t="s">
        <v>372</v>
      </c>
      <c r="K877" s="22" t="s">
        <v>373</v>
      </c>
      <c r="L877" s="18"/>
      <c r="M877" s="10"/>
      <c r="N877" s="11"/>
      <c r="O877" s="11"/>
      <c r="P877" s="159" t="s">
        <v>292</v>
      </c>
    </row>
    <row r="878" spans="1:16" ht="15" hidden="1" x14ac:dyDescent="0.2">
      <c r="A878" s="158" t="s">
        <v>72</v>
      </c>
      <c r="B878" s="158" t="s">
        <v>72</v>
      </c>
      <c r="C878" s="158" t="s">
        <v>2</v>
      </c>
      <c r="D878" s="158" t="s">
        <v>72</v>
      </c>
      <c r="E878" s="158" t="s">
        <v>72</v>
      </c>
      <c r="F878" s="156" t="str">
        <f t="shared" si="15"/>
        <v>X</v>
      </c>
      <c r="G878" s="154" t="s">
        <v>736</v>
      </c>
      <c r="H878" s="24">
        <v>1</v>
      </c>
      <c r="I878" s="29" t="s">
        <v>390</v>
      </c>
      <c r="J878" s="24">
        <v>3</v>
      </c>
      <c r="K878" s="31" t="s">
        <v>471</v>
      </c>
      <c r="L878" s="18"/>
      <c r="M878" s="10"/>
      <c r="N878" s="11"/>
      <c r="O878" s="11"/>
      <c r="P878" s="159" t="s">
        <v>292</v>
      </c>
    </row>
    <row r="879" spans="1:16" hidden="1" x14ac:dyDescent="0.2">
      <c r="A879" s="158" t="s">
        <v>72</v>
      </c>
      <c r="B879" s="158" t="s">
        <v>72</v>
      </c>
      <c r="C879" s="158" t="s">
        <v>2</v>
      </c>
      <c r="D879" s="158" t="s">
        <v>72</v>
      </c>
      <c r="E879" s="158" t="s">
        <v>72</v>
      </c>
      <c r="F879" s="156" t="str">
        <f t="shared" si="15"/>
        <v>X</v>
      </c>
      <c r="G879" s="154" t="s">
        <v>736</v>
      </c>
      <c r="H879" s="24">
        <v>2</v>
      </c>
      <c r="I879" s="29" t="s">
        <v>391</v>
      </c>
      <c r="J879" s="24">
        <v>6</v>
      </c>
      <c r="K879" s="31" t="s">
        <v>392</v>
      </c>
      <c r="L879" s="18"/>
      <c r="M879" s="10"/>
      <c r="N879" s="11"/>
      <c r="O879" s="11"/>
      <c r="P879" s="159" t="s">
        <v>292</v>
      </c>
    </row>
    <row r="880" spans="1:16" ht="43.5" hidden="1" x14ac:dyDescent="0.2">
      <c r="A880" s="158" t="s">
        <v>72</v>
      </c>
      <c r="B880" s="158" t="s">
        <v>72</v>
      </c>
      <c r="C880" s="158" t="s">
        <v>2</v>
      </c>
      <c r="D880" s="158" t="s">
        <v>72</v>
      </c>
      <c r="E880" s="158" t="s">
        <v>72</v>
      </c>
      <c r="F880" s="156" t="str">
        <f t="shared" si="15"/>
        <v>X</v>
      </c>
      <c r="G880" s="154" t="s">
        <v>736</v>
      </c>
      <c r="H880" s="24">
        <v>3</v>
      </c>
      <c r="I880" s="29" t="s">
        <v>420</v>
      </c>
      <c r="J880" s="24">
        <v>101</v>
      </c>
      <c r="K880" s="8" t="s">
        <v>1045</v>
      </c>
      <c r="L880" s="18"/>
      <c r="M880" s="10"/>
      <c r="N880" s="11"/>
      <c r="O880" s="11"/>
      <c r="P880" s="159" t="s">
        <v>292</v>
      </c>
    </row>
    <row r="881" spans="1:16" ht="15" hidden="1" x14ac:dyDescent="0.25">
      <c r="A881" s="158" t="s">
        <v>72</v>
      </c>
      <c r="B881" s="158" t="s">
        <v>72</v>
      </c>
      <c r="C881" s="158" t="s">
        <v>2</v>
      </c>
      <c r="D881" s="158" t="s">
        <v>72</v>
      </c>
      <c r="E881" s="158" t="s">
        <v>72</v>
      </c>
      <c r="F881" s="156" t="str">
        <f t="shared" si="15"/>
        <v>X</v>
      </c>
      <c r="G881" s="154" t="s">
        <v>736</v>
      </c>
      <c r="H881" s="22" t="s">
        <v>401</v>
      </c>
      <c r="I881" s="32"/>
      <c r="J881" s="22">
        <f>SUM(J878:J880)</f>
        <v>110</v>
      </c>
      <c r="K881" s="35"/>
      <c r="L881" s="18"/>
      <c r="M881" s="10"/>
      <c r="N881" s="11"/>
      <c r="O881" s="11"/>
      <c r="P881" s="159" t="s">
        <v>292</v>
      </c>
    </row>
    <row r="882" spans="1:16" hidden="1" x14ac:dyDescent="0.2">
      <c r="A882" s="158" t="s">
        <v>72</v>
      </c>
      <c r="B882" s="158" t="s">
        <v>72</v>
      </c>
      <c r="C882" s="158" t="s">
        <v>2</v>
      </c>
      <c r="D882" s="158" t="s">
        <v>72</v>
      </c>
      <c r="E882" s="158" t="s">
        <v>72</v>
      </c>
      <c r="F882" s="156" t="str">
        <f t="shared" si="15"/>
        <v>X</v>
      </c>
      <c r="G882" s="154" t="s">
        <v>736</v>
      </c>
      <c r="H882" s="17"/>
      <c r="I882" s="17"/>
      <c r="J882" s="17"/>
      <c r="K882" s="17"/>
      <c r="L882" s="18"/>
      <c r="M882" s="10"/>
      <c r="N882" s="11"/>
      <c r="O882" s="11"/>
      <c r="P882" s="159" t="s">
        <v>292</v>
      </c>
    </row>
    <row r="883" spans="1:16" ht="18" hidden="1" x14ac:dyDescent="0.25">
      <c r="A883" s="158" t="s">
        <v>72</v>
      </c>
      <c r="B883" s="158" t="s">
        <v>72</v>
      </c>
      <c r="C883" s="158" t="s">
        <v>2</v>
      </c>
      <c r="D883" s="158" t="s">
        <v>72</v>
      </c>
      <c r="E883" s="158" t="s">
        <v>72</v>
      </c>
      <c r="F883" s="156" t="str">
        <f t="shared" si="15"/>
        <v>X</v>
      </c>
      <c r="G883" s="154" t="s">
        <v>736</v>
      </c>
      <c r="H883" s="74" t="s">
        <v>424</v>
      </c>
      <c r="I883" s="17"/>
      <c r="J883" s="17"/>
      <c r="K883" s="17"/>
      <c r="L883" s="18"/>
      <c r="M883" s="10"/>
      <c r="N883" s="11"/>
      <c r="O883" s="11"/>
      <c r="P883" s="159" t="s">
        <v>292</v>
      </c>
    </row>
    <row r="884" spans="1:16" hidden="1" x14ac:dyDescent="0.2">
      <c r="A884" s="158" t="s">
        <v>72</v>
      </c>
      <c r="B884" s="158" t="s">
        <v>72</v>
      </c>
      <c r="C884" s="158" t="s">
        <v>2</v>
      </c>
      <c r="D884" s="158" t="s">
        <v>72</v>
      </c>
      <c r="E884" s="158" t="s">
        <v>72</v>
      </c>
      <c r="F884" s="156" t="str">
        <f t="shared" si="15"/>
        <v>X</v>
      </c>
      <c r="G884" s="154" t="s">
        <v>736</v>
      </c>
      <c r="H884" s="17" t="s">
        <v>992</v>
      </c>
      <c r="I884" s="17"/>
      <c r="J884" s="17"/>
      <c r="K884" s="17"/>
      <c r="L884" s="18"/>
      <c r="M884" s="10"/>
      <c r="N884" s="11"/>
      <c r="O884" s="11"/>
      <c r="P884" s="159" t="s">
        <v>292</v>
      </c>
    </row>
    <row r="885" spans="1:16" ht="15" hidden="1" x14ac:dyDescent="0.25">
      <c r="A885" s="158" t="s">
        <v>72</v>
      </c>
      <c r="B885" s="158" t="s">
        <v>72</v>
      </c>
      <c r="C885" s="158" t="s">
        <v>2</v>
      </c>
      <c r="D885" s="158" t="s">
        <v>72</v>
      </c>
      <c r="E885" s="158" t="s">
        <v>72</v>
      </c>
      <c r="F885" s="156" t="str">
        <f t="shared" si="15"/>
        <v>X</v>
      </c>
      <c r="G885" s="154" t="s">
        <v>736</v>
      </c>
      <c r="H885" s="21" t="s">
        <v>0</v>
      </c>
      <c r="I885" s="32" t="s">
        <v>389</v>
      </c>
      <c r="J885" s="23" t="s">
        <v>372</v>
      </c>
      <c r="K885" s="22" t="s">
        <v>373</v>
      </c>
      <c r="L885" s="18"/>
      <c r="M885" s="10"/>
      <c r="N885" s="11"/>
      <c r="O885" s="11"/>
      <c r="P885" s="159" t="s">
        <v>292</v>
      </c>
    </row>
    <row r="886" spans="1:16" ht="15" hidden="1" x14ac:dyDescent="0.2">
      <c r="A886" s="158" t="s">
        <v>72</v>
      </c>
      <c r="B886" s="158" t="s">
        <v>72</v>
      </c>
      <c r="C886" s="158" t="s">
        <v>2</v>
      </c>
      <c r="D886" s="158" t="s">
        <v>72</v>
      </c>
      <c r="E886" s="158" t="s">
        <v>72</v>
      </c>
      <c r="F886" s="156" t="str">
        <f t="shared" si="15"/>
        <v>X</v>
      </c>
      <c r="G886" s="154" t="s">
        <v>736</v>
      </c>
      <c r="H886" s="24">
        <v>1</v>
      </c>
      <c r="I886" s="29" t="s">
        <v>390</v>
      </c>
      <c r="J886" s="24">
        <v>3</v>
      </c>
      <c r="K886" s="31" t="s">
        <v>473</v>
      </c>
      <c r="L886" s="18"/>
      <c r="M886" s="10"/>
      <c r="N886" s="11"/>
      <c r="O886" s="11"/>
      <c r="P886" s="159" t="s">
        <v>292</v>
      </c>
    </row>
    <row r="887" spans="1:16" hidden="1" x14ac:dyDescent="0.2">
      <c r="A887" s="158" t="s">
        <v>72</v>
      </c>
      <c r="B887" s="158" t="s">
        <v>72</v>
      </c>
      <c r="C887" s="158" t="s">
        <v>2</v>
      </c>
      <c r="D887" s="158" t="s">
        <v>72</v>
      </c>
      <c r="E887" s="158" t="s">
        <v>72</v>
      </c>
      <c r="F887" s="156" t="str">
        <f t="shared" si="15"/>
        <v>X</v>
      </c>
      <c r="G887" s="154" t="s">
        <v>736</v>
      </c>
      <c r="H887" s="24">
        <v>2</v>
      </c>
      <c r="I887" s="29" t="s">
        <v>391</v>
      </c>
      <c r="J887" s="24">
        <v>6</v>
      </c>
      <c r="K887" s="31" t="s">
        <v>392</v>
      </c>
      <c r="L887" s="18"/>
      <c r="M887" s="10"/>
      <c r="N887" s="11"/>
      <c r="O887" s="11"/>
      <c r="P887" s="159" t="s">
        <v>292</v>
      </c>
    </row>
    <row r="888" spans="1:16" ht="28.5" hidden="1" x14ac:dyDescent="0.2">
      <c r="A888" s="158" t="s">
        <v>72</v>
      </c>
      <c r="B888" s="158" t="s">
        <v>72</v>
      </c>
      <c r="C888" s="158" t="s">
        <v>2</v>
      </c>
      <c r="D888" s="158" t="s">
        <v>72</v>
      </c>
      <c r="E888" s="158" t="s">
        <v>72</v>
      </c>
      <c r="F888" s="156" t="str">
        <f t="shared" si="15"/>
        <v>X</v>
      </c>
      <c r="G888" s="154" t="s">
        <v>736</v>
      </c>
      <c r="H888" s="24">
        <v>3</v>
      </c>
      <c r="I888" s="29" t="s">
        <v>405</v>
      </c>
      <c r="J888" s="29">
        <v>20</v>
      </c>
      <c r="K888" s="8" t="s">
        <v>406</v>
      </c>
      <c r="L888" s="18"/>
      <c r="M888" s="10"/>
      <c r="N888" s="11"/>
      <c r="O888" s="11"/>
      <c r="P888" s="159" t="s">
        <v>292</v>
      </c>
    </row>
    <row r="889" spans="1:16" ht="42.75" hidden="1" x14ac:dyDescent="0.2">
      <c r="A889" s="158" t="s">
        <v>72</v>
      </c>
      <c r="B889" s="158" t="s">
        <v>72</v>
      </c>
      <c r="C889" s="158" t="s">
        <v>2</v>
      </c>
      <c r="D889" s="158" t="s">
        <v>72</v>
      </c>
      <c r="E889" s="158" t="s">
        <v>72</v>
      </c>
      <c r="F889" s="156" t="str">
        <f t="shared" si="15"/>
        <v>X</v>
      </c>
      <c r="G889" s="154" t="s">
        <v>736</v>
      </c>
      <c r="H889" s="24">
        <v>4</v>
      </c>
      <c r="I889" s="29" t="s">
        <v>425</v>
      </c>
      <c r="J889" s="29">
        <v>1</v>
      </c>
      <c r="K889" s="8" t="s">
        <v>1103</v>
      </c>
      <c r="L889" s="18"/>
      <c r="M889" s="10"/>
      <c r="N889" s="11"/>
      <c r="O889" s="11"/>
      <c r="P889" s="159" t="s">
        <v>292</v>
      </c>
    </row>
    <row r="890" spans="1:16" hidden="1" x14ac:dyDescent="0.2">
      <c r="A890" s="158" t="s">
        <v>72</v>
      </c>
      <c r="B890" s="158" t="s">
        <v>72</v>
      </c>
      <c r="C890" s="158" t="s">
        <v>2</v>
      </c>
      <c r="D890" s="158" t="s">
        <v>72</v>
      </c>
      <c r="E890" s="158" t="s">
        <v>72</v>
      </c>
      <c r="F890" s="156" t="str">
        <f t="shared" si="15"/>
        <v>X</v>
      </c>
      <c r="G890" s="154" t="s">
        <v>736</v>
      </c>
      <c r="H890" s="24">
        <v>5</v>
      </c>
      <c r="I890" s="29" t="s">
        <v>1098</v>
      </c>
      <c r="J890" s="24">
        <v>4</v>
      </c>
      <c r="K890" s="31" t="s">
        <v>1104</v>
      </c>
      <c r="L890" s="18"/>
      <c r="M890" s="10"/>
      <c r="N890" s="11"/>
      <c r="O890" s="11"/>
      <c r="P890" s="159" t="s">
        <v>292</v>
      </c>
    </row>
    <row r="891" spans="1:16" hidden="1" x14ac:dyDescent="0.2">
      <c r="A891" s="158" t="s">
        <v>72</v>
      </c>
      <c r="B891" s="158" t="s">
        <v>72</v>
      </c>
      <c r="C891" s="158" t="s">
        <v>2</v>
      </c>
      <c r="D891" s="158" t="s">
        <v>72</v>
      </c>
      <c r="E891" s="158" t="s">
        <v>72</v>
      </c>
      <c r="F891" s="156" t="str">
        <f t="shared" si="15"/>
        <v>X</v>
      </c>
      <c r="G891" s="154" t="s">
        <v>736</v>
      </c>
      <c r="H891" s="24">
        <v>6</v>
      </c>
      <c r="I891" s="29" t="s">
        <v>429</v>
      </c>
      <c r="J891" s="24">
        <v>7</v>
      </c>
      <c r="K891" s="31" t="s">
        <v>430</v>
      </c>
      <c r="L891" s="18"/>
      <c r="M891" s="10"/>
      <c r="N891" s="11"/>
      <c r="O891" s="11"/>
      <c r="P891" s="159" t="s">
        <v>292</v>
      </c>
    </row>
    <row r="892" spans="1:16" ht="42.75" hidden="1" x14ac:dyDescent="0.2">
      <c r="A892" s="158" t="s">
        <v>72</v>
      </c>
      <c r="B892" s="158" t="s">
        <v>72</v>
      </c>
      <c r="C892" s="158" t="s">
        <v>2</v>
      </c>
      <c r="D892" s="158" t="s">
        <v>72</v>
      </c>
      <c r="E892" s="158" t="s">
        <v>72</v>
      </c>
      <c r="F892" s="156" t="str">
        <f t="shared" si="15"/>
        <v>X</v>
      </c>
      <c r="G892" s="154" t="s">
        <v>736</v>
      </c>
      <c r="H892" s="24">
        <v>7</v>
      </c>
      <c r="I892" s="29" t="s">
        <v>431</v>
      </c>
      <c r="J892" s="24">
        <v>14</v>
      </c>
      <c r="K892" s="8" t="s">
        <v>1365</v>
      </c>
      <c r="L892" s="18"/>
      <c r="M892" s="10"/>
      <c r="N892" s="11"/>
      <c r="O892" s="11"/>
      <c r="P892" s="159" t="s">
        <v>292</v>
      </c>
    </row>
    <row r="893" spans="1:16" ht="28.5" hidden="1" x14ac:dyDescent="0.2">
      <c r="A893" s="158" t="s">
        <v>72</v>
      </c>
      <c r="B893" s="158" t="s">
        <v>72</v>
      </c>
      <c r="C893" s="158" t="s">
        <v>2</v>
      </c>
      <c r="D893" s="158" t="s">
        <v>72</v>
      </c>
      <c r="E893" s="158" t="s">
        <v>72</v>
      </c>
      <c r="F893" s="156" t="str">
        <f t="shared" si="15"/>
        <v>X</v>
      </c>
      <c r="G893" s="154" t="s">
        <v>736</v>
      </c>
      <c r="H893" s="24">
        <v>8</v>
      </c>
      <c r="I893" s="29" t="s">
        <v>433</v>
      </c>
      <c r="J893" s="24">
        <v>14</v>
      </c>
      <c r="K893" s="8" t="s">
        <v>434</v>
      </c>
      <c r="L893" s="18"/>
      <c r="M893" s="10"/>
      <c r="N893" s="11"/>
      <c r="O893" s="11"/>
      <c r="P893" s="159" t="s">
        <v>292</v>
      </c>
    </row>
    <row r="894" spans="1:16" ht="171" hidden="1" x14ac:dyDescent="0.2">
      <c r="A894" s="158" t="s">
        <v>72</v>
      </c>
      <c r="B894" s="158" t="s">
        <v>72</v>
      </c>
      <c r="C894" s="158" t="s">
        <v>2</v>
      </c>
      <c r="D894" s="158" t="s">
        <v>72</v>
      </c>
      <c r="E894" s="158" t="s">
        <v>72</v>
      </c>
      <c r="F894" s="156" t="str">
        <f t="shared" si="15"/>
        <v>X</v>
      </c>
      <c r="G894" s="154" t="s">
        <v>736</v>
      </c>
      <c r="H894" s="24">
        <v>9</v>
      </c>
      <c r="I894" s="29" t="s">
        <v>435</v>
      </c>
      <c r="J894" s="24">
        <v>5</v>
      </c>
      <c r="K894" s="8" t="s">
        <v>1030</v>
      </c>
      <c r="L894" s="18"/>
      <c r="M894" s="10"/>
      <c r="N894" s="11"/>
      <c r="O894" s="11"/>
      <c r="P894" s="159" t="s">
        <v>292</v>
      </c>
    </row>
    <row r="895" spans="1:16" hidden="1" x14ac:dyDescent="0.2">
      <c r="A895" s="158" t="s">
        <v>72</v>
      </c>
      <c r="B895" s="158" t="s">
        <v>72</v>
      </c>
      <c r="C895" s="158" t="s">
        <v>2</v>
      </c>
      <c r="D895" s="158" t="s">
        <v>72</v>
      </c>
      <c r="E895" s="158" t="s">
        <v>72</v>
      </c>
      <c r="F895" s="156" t="str">
        <f t="shared" si="15"/>
        <v>X</v>
      </c>
      <c r="G895" s="154" t="s">
        <v>736</v>
      </c>
      <c r="H895" s="24">
        <v>10</v>
      </c>
      <c r="I895" s="29" t="s">
        <v>437</v>
      </c>
      <c r="J895" s="24">
        <v>8</v>
      </c>
      <c r="K895" s="31" t="s">
        <v>438</v>
      </c>
      <c r="L895" s="18"/>
      <c r="M895" s="10"/>
      <c r="N895" s="11"/>
      <c r="O895" s="11"/>
      <c r="P895" s="159" t="s">
        <v>292</v>
      </c>
    </row>
    <row r="896" spans="1:16" hidden="1" x14ac:dyDescent="0.2">
      <c r="A896" s="158" t="s">
        <v>72</v>
      </c>
      <c r="B896" s="158" t="s">
        <v>72</v>
      </c>
      <c r="C896" s="158" t="s">
        <v>2</v>
      </c>
      <c r="D896" s="158" t="s">
        <v>72</v>
      </c>
      <c r="E896" s="158" t="s">
        <v>72</v>
      </c>
      <c r="F896" s="156" t="str">
        <f t="shared" si="15"/>
        <v>X</v>
      </c>
      <c r="G896" s="154" t="s">
        <v>736</v>
      </c>
      <c r="H896" s="24">
        <v>11</v>
      </c>
      <c r="I896" s="29" t="s">
        <v>1111</v>
      </c>
      <c r="J896" s="24">
        <v>8</v>
      </c>
      <c r="K896" s="31" t="s">
        <v>1112</v>
      </c>
      <c r="L896" s="91"/>
      <c r="M896" s="10"/>
      <c r="N896" s="11"/>
      <c r="O896" s="11"/>
      <c r="P896" s="159" t="s">
        <v>292</v>
      </c>
    </row>
    <row r="897" spans="1:16" ht="15" hidden="1" x14ac:dyDescent="0.25">
      <c r="A897" s="158" t="s">
        <v>72</v>
      </c>
      <c r="B897" s="158" t="s">
        <v>72</v>
      </c>
      <c r="C897" s="158" t="s">
        <v>2</v>
      </c>
      <c r="D897" s="158" t="s">
        <v>72</v>
      </c>
      <c r="E897" s="158" t="s">
        <v>72</v>
      </c>
      <c r="F897" s="156" t="str">
        <f t="shared" si="15"/>
        <v>X</v>
      </c>
      <c r="G897" s="154" t="s">
        <v>736</v>
      </c>
      <c r="H897" s="22" t="s">
        <v>401</v>
      </c>
      <c r="I897" s="32"/>
      <c r="J897" s="22">
        <f>SUM(J886:J896)</f>
        <v>90</v>
      </c>
      <c r="K897" s="35"/>
      <c r="L897" s="18"/>
      <c r="M897" s="10"/>
      <c r="N897" s="11"/>
      <c r="O897" s="11"/>
      <c r="P897" s="159" t="s">
        <v>292</v>
      </c>
    </row>
    <row r="898" spans="1:16" hidden="1" x14ac:dyDescent="0.2">
      <c r="A898" s="158" t="s">
        <v>72</v>
      </c>
      <c r="B898" s="158" t="s">
        <v>72</v>
      </c>
      <c r="C898" s="158" t="s">
        <v>72</v>
      </c>
      <c r="D898" s="158" t="s">
        <v>72</v>
      </c>
      <c r="E898" s="158" t="s">
        <v>72</v>
      </c>
      <c r="F898" s="156" t="str">
        <f t="shared" si="15"/>
        <v>X</v>
      </c>
      <c r="G898" s="154" t="s">
        <v>736</v>
      </c>
      <c r="H898" s="17"/>
      <c r="I898" s="17"/>
      <c r="J898" s="17"/>
      <c r="K898" s="17"/>
      <c r="L898" s="18"/>
      <c r="M898" s="10"/>
      <c r="N898" s="11"/>
      <c r="O898" s="11"/>
      <c r="P898" s="159" t="s">
        <v>292</v>
      </c>
    </row>
    <row r="899" spans="1:16" ht="23.25" hidden="1" x14ac:dyDescent="0.35">
      <c r="A899" s="158" t="s">
        <v>72</v>
      </c>
      <c r="B899" s="158" t="s">
        <v>72</v>
      </c>
      <c r="C899" s="158" t="s">
        <v>72</v>
      </c>
      <c r="D899" s="158" t="s">
        <v>72</v>
      </c>
      <c r="E899" s="158" t="s">
        <v>72</v>
      </c>
      <c r="F899" s="156" t="str">
        <f t="shared" si="15"/>
        <v>X</v>
      </c>
      <c r="G899" s="154" t="s">
        <v>736</v>
      </c>
      <c r="H899" s="73" t="s">
        <v>1193</v>
      </c>
      <c r="I899" s="17"/>
      <c r="J899" s="17"/>
      <c r="K899" s="17"/>
      <c r="L899" s="93"/>
      <c r="M899" s="10"/>
      <c r="N899" s="11"/>
      <c r="O899" s="11"/>
      <c r="P899" s="159" t="s">
        <v>292</v>
      </c>
    </row>
    <row r="900" spans="1:16" ht="18" hidden="1" x14ac:dyDescent="0.25">
      <c r="A900" s="158" t="s">
        <v>72</v>
      </c>
      <c r="B900" s="158" t="s">
        <v>72</v>
      </c>
      <c r="C900" s="158" t="s">
        <v>72</v>
      </c>
      <c r="D900" s="158" t="s">
        <v>72</v>
      </c>
      <c r="E900" s="158" t="s">
        <v>72</v>
      </c>
      <c r="F900" s="156" t="str">
        <f t="shared" si="15"/>
        <v>X</v>
      </c>
      <c r="G900" s="154" t="s">
        <v>736</v>
      </c>
      <c r="H900" s="81" t="s">
        <v>1184</v>
      </c>
      <c r="I900" s="17"/>
      <c r="J900" s="17"/>
      <c r="K900" s="17"/>
      <c r="L900" s="93"/>
      <c r="M900" s="10"/>
      <c r="N900" s="11"/>
      <c r="O900" s="11"/>
      <c r="P900" s="159" t="s">
        <v>292</v>
      </c>
    </row>
    <row r="901" spans="1:16" hidden="1" x14ac:dyDescent="0.2">
      <c r="A901" s="158" t="s">
        <v>72</v>
      </c>
      <c r="B901" s="158" t="s">
        <v>72</v>
      </c>
      <c r="C901" s="158" t="s">
        <v>72</v>
      </c>
      <c r="D901" s="158" t="s">
        <v>72</v>
      </c>
      <c r="E901" s="158" t="s">
        <v>72</v>
      </c>
      <c r="F901" s="156" t="str">
        <f t="shared" si="15"/>
        <v>X</v>
      </c>
      <c r="G901" s="154" t="s">
        <v>736</v>
      </c>
      <c r="H901" s="17" t="s">
        <v>1191</v>
      </c>
      <c r="I901" s="17"/>
      <c r="J901" s="17"/>
      <c r="K901" s="17"/>
      <c r="L901" s="93"/>
      <c r="M901" s="10"/>
      <c r="N901" s="11"/>
      <c r="O901" s="11"/>
      <c r="P901" s="159" t="s">
        <v>292</v>
      </c>
    </row>
    <row r="902" spans="1:16" ht="15" hidden="1" x14ac:dyDescent="0.25">
      <c r="A902" s="158" t="s">
        <v>72</v>
      </c>
      <c r="B902" s="158" t="s">
        <v>72</v>
      </c>
      <c r="C902" s="158" t="s">
        <v>72</v>
      </c>
      <c r="D902" s="158" t="s">
        <v>72</v>
      </c>
      <c r="E902" s="158" t="s">
        <v>72</v>
      </c>
      <c r="F902" s="156" t="str">
        <f t="shared" si="15"/>
        <v>X</v>
      </c>
      <c r="G902" s="154" t="s">
        <v>736</v>
      </c>
      <c r="H902" s="21" t="s">
        <v>0</v>
      </c>
      <c r="I902" s="32" t="s">
        <v>389</v>
      </c>
      <c r="J902" s="23" t="s">
        <v>372</v>
      </c>
      <c r="K902" s="22" t="s">
        <v>373</v>
      </c>
      <c r="L902" s="93"/>
      <c r="M902" s="10"/>
      <c r="N902" s="11"/>
      <c r="O902" s="11"/>
      <c r="P902" s="159" t="s">
        <v>292</v>
      </c>
    </row>
    <row r="903" spans="1:16" ht="15" hidden="1" x14ac:dyDescent="0.2">
      <c r="A903" s="158" t="s">
        <v>72</v>
      </c>
      <c r="B903" s="158" t="s">
        <v>72</v>
      </c>
      <c r="C903" s="158" t="s">
        <v>72</v>
      </c>
      <c r="D903" s="158" t="s">
        <v>72</v>
      </c>
      <c r="E903" s="158" t="s">
        <v>72</v>
      </c>
      <c r="F903" s="156" t="str">
        <f t="shared" ref="F903:F966" si="16">IF(AND(Ver=P903,OR(AND(VIR,OR(AND(M,A903="M"),AND(O,A903="O"),AND(N,A903="N"),AND(I,A903="I"))),AND(MMS,OR(AND(M,B903="M"),AND(O,B903="O"),AND(N,B903="N"),AND(I,B903="I"))),AND(TMR,OR(AND(M,C903="M"),AND(O,C903="O"),AND(N,C903="N"),AND(I,C903="I"))),AND(THZ,OR(AND(M,D903="M"),AND(O,D903="O"),AND(N,D903="N"),AND(I,D903="I"))),AND(THZR,OR(AND(M,E903="M"),AND(O,E903="O"),AND(N,E903="N"),AND(I,E903="I"))))),"√","X")</f>
        <v>X</v>
      </c>
      <c r="G903" s="154" t="s">
        <v>736</v>
      </c>
      <c r="H903" s="24">
        <v>1</v>
      </c>
      <c r="I903" s="29" t="s">
        <v>390</v>
      </c>
      <c r="J903" s="24">
        <v>3</v>
      </c>
      <c r="K903" s="95" t="s">
        <v>1020</v>
      </c>
      <c r="L903" s="93"/>
      <c r="M903" s="10"/>
      <c r="N903" s="11"/>
      <c r="O903" s="11"/>
      <c r="P903" s="159" t="s">
        <v>292</v>
      </c>
    </row>
    <row r="904" spans="1:16" hidden="1" x14ac:dyDescent="0.2">
      <c r="A904" s="158" t="s">
        <v>72</v>
      </c>
      <c r="B904" s="158" t="s">
        <v>72</v>
      </c>
      <c r="C904" s="158" t="s">
        <v>72</v>
      </c>
      <c r="D904" s="158" t="s">
        <v>72</v>
      </c>
      <c r="E904" s="158" t="s">
        <v>72</v>
      </c>
      <c r="F904" s="156" t="str">
        <f t="shared" si="16"/>
        <v>X</v>
      </c>
      <c r="G904" s="154" t="s">
        <v>736</v>
      </c>
      <c r="H904" s="24">
        <v>2</v>
      </c>
      <c r="I904" s="29" t="s">
        <v>391</v>
      </c>
      <c r="J904" s="24">
        <v>6</v>
      </c>
      <c r="K904" s="95" t="s">
        <v>392</v>
      </c>
      <c r="L904" s="93"/>
      <c r="M904" s="10"/>
      <c r="N904" s="11"/>
      <c r="O904" s="11"/>
      <c r="P904" s="159" t="s">
        <v>292</v>
      </c>
    </row>
    <row r="905" spans="1:16" ht="42.75" hidden="1" x14ac:dyDescent="0.2">
      <c r="A905" s="158" t="s">
        <v>72</v>
      </c>
      <c r="B905" s="158" t="s">
        <v>72</v>
      </c>
      <c r="C905" s="158" t="s">
        <v>72</v>
      </c>
      <c r="D905" s="158" t="s">
        <v>72</v>
      </c>
      <c r="E905" s="158" t="s">
        <v>72</v>
      </c>
      <c r="F905" s="156" t="str">
        <f t="shared" si="16"/>
        <v>X</v>
      </c>
      <c r="G905" s="154" t="s">
        <v>736</v>
      </c>
      <c r="H905" s="24">
        <v>3</v>
      </c>
      <c r="I905" s="29" t="s">
        <v>537</v>
      </c>
      <c r="J905" s="24">
        <v>9</v>
      </c>
      <c r="K905" s="95" t="s">
        <v>1187</v>
      </c>
      <c r="L905" s="93"/>
      <c r="M905" s="10"/>
      <c r="N905" s="11"/>
      <c r="O905" s="11"/>
      <c r="P905" s="159" t="s">
        <v>292</v>
      </c>
    </row>
    <row r="906" spans="1:16" hidden="1" x14ac:dyDescent="0.2">
      <c r="A906" s="158" t="s">
        <v>72</v>
      </c>
      <c r="B906" s="158" t="s">
        <v>72</v>
      </c>
      <c r="C906" s="158" t="s">
        <v>72</v>
      </c>
      <c r="D906" s="158" t="s">
        <v>72</v>
      </c>
      <c r="E906" s="158" t="s">
        <v>72</v>
      </c>
      <c r="F906" s="156" t="str">
        <f t="shared" si="16"/>
        <v>X</v>
      </c>
      <c r="G906" s="154" t="s">
        <v>736</v>
      </c>
      <c r="H906" s="24">
        <v>4</v>
      </c>
      <c r="I906" s="29" t="s">
        <v>1185</v>
      </c>
      <c r="J906" s="24">
        <v>8</v>
      </c>
      <c r="K906" s="95" t="s">
        <v>1188</v>
      </c>
      <c r="L906" s="93"/>
      <c r="M906" s="10"/>
      <c r="N906" s="11"/>
      <c r="O906" s="11"/>
      <c r="P906" s="159" t="s">
        <v>292</v>
      </c>
    </row>
    <row r="907" spans="1:16" hidden="1" x14ac:dyDescent="0.2">
      <c r="A907" s="158" t="s">
        <v>72</v>
      </c>
      <c r="B907" s="158" t="s">
        <v>72</v>
      </c>
      <c r="C907" s="158" t="s">
        <v>72</v>
      </c>
      <c r="D907" s="158" t="s">
        <v>72</v>
      </c>
      <c r="E907" s="158" t="s">
        <v>72</v>
      </c>
      <c r="F907" s="156" t="str">
        <f t="shared" si="16"/>
        <v>X</v>
      </c>
      <c r="G907" s="154" t="s">
        <v>736</v>
      </c>
      <c r="H907" s="24">
        <v>5</v>
      </c>
      <c r="I907" s="29" t="s">
        <v>1186</v>
      </c>
      <c r="J907" s="24">
        <v>8</v>
      </c>
      <c r="K907" s="95" t="s">
        <v>1189</v>
      </c>
      <c r="L907" s="93"/>
      <c r="M907" s="10"/>
      <c r="N907" s="11"/>
      <c r="O907" s="11"/>
      <c r="P907" s="159" t="s">
        <v>292</v>
      </c>
    </row>
    <row r="908" spans="1:16" hidden="1" x14ac:dyDescent="0.2">
      <c r="A908" s="158" t="s">
        <v>72</v>
      </c>
      <c r="B908" s="158" t="s">
        <v>72</v>
      </c>
      <c r="C908" s="158" t="s">
        <v>72</v>
      </c>
      <c r="D908" s="158" t="s">
        <v>72</v>
      </c>
      <c r="E908" s="158" t="s">
        <v>72</v>
      </c>
      <c r="F908" s="156" t="str">
        <f t="shared" si="16"/>
        <v>X</v>
      </c>
      <c r="G908" s="154" t="s">
        <v>736</v>
      </c>
      <c r="H908" s="24">
        <v>6</v>
      </c>
      <c r="I908" s="29" t="s">
        <v>437</v>
      </c>
      <c r="J908" s="24">
        <v>8</v>
      </c>
      <c r="K908" s="95" t="s">
        <v>438</v>
      </c>
      <c r="L908" s="93"/>
      <c r="M908" s="10"/>
      <c r="N908" s="11"/>
      <c r="O908" s="11"/>
      <c r="P908" s="159" t="s">
        <v>292</v>
      </c>
    </row>
    <row r="909" spans="1:16" ht="15" hidden="1" x14ac:dyDescent="0.25">
      <c r="A909" s="158" t="s">
        <v>72</v>
      </c>
      <c r="B909" s="158" t="s">
        <v>72</v>
      </c>
      <c r="C909" s="158" t="s">
        <v>72</v>
      </c>
      <c r="D909" s="158" t="s">
        <v>72</v>
      </c>
      <c r="E909" s="158" t="s">
        <v>72</v>
      </c>
      <c r="F909" s="156" t="str">
        <f t="shared" si="16"/>
        <v>X</v>
      </c>
      <c r="G909" s="154" t="s">
        <v>736</v>
      </c>
      <c r="H909" s="22" t="s">
        <v>401</v>
      </c>
      <c r="I909" s="32"/>
      <c r="J909" s="22">
        <f>SUM(J903:J908)</f>
        <v>42</v>
      </c>
      <c r="K909" s="35"/>
      <c r="L909" s="93"/>
      <c r="M909" s="10"/>
      <c r="N909" s="11"/>
      <c r="O909" s="11"/>
      <c r="P909" s="159" t="s">
        <v>292</v>
      </c>
    </row>
    <row r="910" spans="1:16" hidden="1" x14ac:dyDescent="0.2">
      <c r="A910" s="158" t="s">
        <v>72</v>
      </c>
      <c r="B910" s="158" t="s">
        <v>72</v>
      </c>
      <c r="C910" s="158" t="s">
        <v>72</v>
      </c>
      <c r="D910" s="158" t="s">
        <v>72</v>
      </c>
      <c r="E910" s="158" t="s">
        <v>72</v>
      </c>
      <c r="F910" s="156" t="str">
        <f t="shared" si="16"/>
        <v>X</v>
      </c>
      <c r="G910" s="154" t="s">
        <v>736</v>
      </c>
      <c r="H910" s="17"/>
      <c r="I910" s="17"/>
      <c r="J910" s="17"/>
      <c r="K910" s="17"/>
      <c r="L910" s="93"/>
      <c r="M910" s="10"/>
      <c r="N910" s="11"/>
      <c r="O910" s="11"/>
      <c r="P910" s="159" t="s">
        <v>292</v>
      </c>
    </row>
    <row r="911" spans="1:16" ht="18" hidden="1" x14ac:dyDescent="0.25">
      <c r="A911" s="158" t="s">
        <v>72</v>
      </c>
      <c r="B911" s="158" t="s">
        <v>72</v>
      </c>
      <c r="C911" s="158" t="s">
        <v>72</v>
      </c>
      <c r="D911" s="158" t="s">
        <v>72</v>
      </c>
      <c r="E911" s="158" t="s">
        <v>72</v>
      </c>
      <c r="F911" s="156" t="str">
        <f t="shared" si="16"/>
        <v>X</v>
      </c>
      <c r="G911" s="154" t="s">
        <v>736</v>
      </c>
      <c r="H911" s="81" t="s">
        <v>1190</v>
      </c>
      <c r="I911" s="17"/>
      <c r="J911" s="17"/>
      <c r="K911" s="17"/>
      <c r="L911" s="93"/>
      <c r="M911" s="10"/>
      <c r="N911" s="11"/>
      <c r="O911" s="11"/>
      <c r="P911" s="159" t="s">
        <v>292</v>
      </c>
    </row>
    <row r="912" spans="1:16" hidden="1" x14ac:dyDescent="0.2">
      <c r="A912" s="158" t="s">
        <v>72</v>
      </c>
      <c r="B912" s="158" t="s">
        <v>72</v>
      </c>
      <c r="C912" s="158" t="s">
        <v>72</v>
      </c>
      <c r="D912" s="158" t="s">
        <v>72</v>
      </c>
      <c r="E912" s="158" t="s">
        <v>72</v>
      </c>
      <c r="F912" s="156" t="str">
        <f t="shared" si="16"/>
        <v>X</v>
      </c>
      <c r="G912" s="154" t="s">
        <v>736</v>
      </c>
      <c r="H912" s="17" t="s">
        <v>1192</v>
      </c>
      <c r="I912" s="17"/>
      <c r="J912" s="17"/>
      <c r="K912" s="17"/>
      <c r="L912" s="93"/>
      <c r="M912" s="10"/>
      <c r="N912" s="11"/>
      <c r="O912" s="11"/>
      <c r="P912" s="159" t="s">
        <v>292</v>
      </c>
    </row>
    <row r="913" spans="1:16" ht="15" hidden="1" x14ac:dyDescent="0.25">
      <c r="A913" s="158" t="s">
        <v>72</v>
      </c>
      <c r="B913" s="158" t="s">
        <v>72</v>
      </c>
      <c r="C913" s="158" t="s">
        <v>72</v>
      </c>
      <c r="D913" s="158" t="s">
        <v>72</v>
      </c>
      <c r="E913" s="158" t="s">
        <v>72</v>
      </c>
      <c r="F913" s="156" t="str">
        <f t="shared" si="16"/>
        <v>X</v>
      </c>
      <c r="G913" s="154" t="s">
        <v>736</v>
      </c>
      <c r="H913" s="21" t="s">
        <v>0</v>
      </c>
      <c r="I913" s="32" t="s">
        <v>389</v>
      </c>
      <c r="J913" s="23" t="s">
        <v>372</v>
      </c>
      <c r="K913" s="22" t="s">
        <v>373</v>
      </c>
      <c r="L913" s="93"/>
      <c r="M913" s="10"/>
      <c r="N913" s="11"/>
      <c r="O913" s="11"/>
      <c r="P913" s="159" t="s">
        <v>292</v>
      </c>
    </row>
    <row r="914" spans="1:16" ht="15" hidden="1" x14ac:dyDescent="0.2">
      <c r="A914" s="158" t="s">
        <v>72</v>
      </c>
      <c r="B914" s="158" t="s">
        <v>72</v>
      </c>
      <c r="C914" s="158" t="s">
        <v>72</v>
      </c>
      <c r="D914" s="158" t="s">
        <v>72</v>
      </c>
      <c r="E914" s="158" t="s">
        <v>72</v>
      </c>
      <c r="F914" s="156" t="str">
        <f t="shared" si="16"/>
        <v>X</v>
      </c>
      <c r="G914" s="154" t="s">
        <v>736</v>
      </c>
      <c r="H914" s="24">
        <v>1</v>
      </c>
      <c r="I914" s="29" t="s">
        <v>390</v>
      </c>
      <c r="J914" s="24">
        <v>3</v>
      </c>
      <c r="K914" s="95" t="s">
        <v>1183</v>
      </c>
      <c r="L914" s="93"/>
      <c r="M914" s="10"/>
      <c r="N914" s="11"/>
      <c r="O914" s="11"/>
      <c r="P914" s="159" t="s">
        <v>292</v>
      </c>
    </row>
    <row r="915" spans="1:16" hidden="1" x14ac:dyDescent="0.2">
      <c r="A915" s="158" t="s">
        <v>72</v>
      </c>
      <c r="B915" s="158" t="s">
        <v>72</v>
      </c>
      <c r="C915" s="158" t="s">
        <v>72</v>
      </c>
      <c r="D915" s="158" t="s">
        <v>72</v>
      </c>
      <c r="E915" s="158" t="s">
        <v>72</v>
      </c>
      <c r="F915" s="156" t="str">
        <f t="shared" si="16"/>
        <v>X</v>
      </c>
      <c r="G915" s="154" t="s">
        <v>736</v>
      </c>
      <c r="H915" s="24">
        <v>2</v>
      </c>
      <c r="I915" s="29" t="s">
        <v>391</v>
      </c>
      <c r="J915" s="24">
        <v>6</v>
      </c>
      <c r="K915" s="95" t="s">
        <v>392</v>
      </c>
      <c r="L915" s="93"/>
      <c r="M915" s="10"/>
      <c r="N915" s="11"/>
      <c r="O915" s="11"/>
      <c r="P915" s="159" t="s">
        <v>292</v>
      </c>
    </row>
    <row r="916" spans="1:16" ht="42.75" hidden="1" x14ac:dyDescent="0.2">
      <c r="A916" s="158" t="s">
        <v>72</v>
      </c>
      <c r="B916" s="158" t="s">
        <v>72</v>
      </c>
      <c r="C916" s="158" t="s">
        <v>72</v>
      </c>
      <c r="D916" s="158" t="s">
        <v>72</v>
      </c>
      <c r="E916" s="158" t="s">
        <v>72</v>
      </c>
      <c r="F916" s="156" t="str">
        <f t="shared" si="16"/>
        <v>X</v>
      </c>
      <c r="G916" s="154" t="s">
        <v>736</v>
      </c>
      <c r="H916" s="24">
        <v>3</v>
      </c>
      <c r="I916" s="29" t="s">
        <v>537</v>
      </c>
      <c r="J916" s="24">
        <v>9</v>
      </c>
      <c r="K916" s="95" t="s">
        <v>1187</v>
      </c>
      <c r="L916" s="93"/>
      <c r="M916" s="10"/>
      <c r="N916" s="11"/>
      <c r="O916" s="11"/>
      <c r="P916" s="159" t="s">
        <v>292</v>
      </c>
    </row>
    <row r="917" spans="1:16" ht="42.75" hidden="1" x14ac:dyDescent="0.2">
      <c r="A917" s="158" t="s">
        <v>72</v>
      </c>
      <c r="B917" s="158" t="s">
        <v>72</v>
      </c>
      <c r="C917" s="158" t="s">
        <v>72</v>
      </c>
      <c r="D917" s="158" t="s">
        <v>72</v>
      </c>
      <c r="E917" s="158" t="s">
        <v>72</v>
      </c>
      <c r="F917" s="156" t="str">
        <f t="shared" si="16"/>
        <v>X</v>
      </c>
      <c r="G917" s="154" t="s">
        <v>736</v>
      </c>
      <c r="H917" s="24">
        <v>4</v>
      </c>
      <c r="I917" s="29" t="s">
        <v>425</v>
      </c>
      <c r="J917" s="24">
        <v>1</v>
      </c>
      <c r="K917" s="95" t="s">
        <v>426</v>
      </c>
      <c r="L917" s="93"/>
      <c r="M917" s="10"/>
      <c r="N917" s="11"/>
      <c r="O917" s="11"/>
      <c r="P917" s="159" t="s">
        <v>292</v>
      </c>
    </row>
    <row r="918" spans="1:16" hidden="1" x14ac:dyDescent="0.2">
      <c r="A918" s="158" t="s">
        <v>72</v>
      </c>
      <c r="B918" s="158" t="s">
        <v>72</v>
      </c>
      <c r="C918" s="158" t="s">
        <v>72</v>
      </c>
      <c r="D918" s="158" t="s">
        <v>72</v>
      </c>
      <c r="E918" s="158" t="s">
        <v>72</v>
      </c>
      <c r="F918" s="156" t="str">
        <f t="shared" si="16"/>
        <v>X</v>
      </c>
      <c r="G918" s="154" t="s">
        <v>736</v>
      </c>
      <c r="H918" s="24">
        <v>5</v>
      </c>
      <c r="I918" s="29" t="s">
        <v>427</v>
      </c>
      <c r="J918" s="24">
        <v>4</v>
      </c>
      <c r="K918" s="95" t="s">
        <v>428</v>
      </c>
      <c r="L918" s="93"/>
      <c r="M918" s="10"/>
      <c r="N918" s="11"/>
      <c r="O918" s="11"/>
      <c r="P918" s="159" t="s">
        <v>292</v>
      </c>
    </row>
    <row r="919" spans="1:16" hidden="1" x14ac:dyDescent="0.2">
      <c r="A919" s="158" t="s">
        <v>72</v>
      </c>
      <c r="B919" s="158" t="s">
        <v>72</v>
      </c>
      <c r="C919" s="158" t="s">
        <v>72</v>
      </c>
      <c r="D919" s="158" t="s">
        <v>72</v>
      </c>
      <c r="E919" s="158" t="s">
        <v>72</v>
      </c>
      <c r="F919" s="156" t="str">
        <f t="shared" si="16"/>
        <v>X</v>
      </c>
      <c r="G919" s="154" t="s">
        <v>736</v>
      </c>
      <c r="H919" s="24">
        <v>6</v>
      </c>
      <c r="I919" s="29" t="s">
        <v>429</v>
      </c>
      <c r="J919" s="24">
        <v>7</v>
      </c>
      <c r="K919" s="95" t="s">
        <v>430</v>
      </c>
      <c r="L919" s="93"/>
      <c r="M919" s="10"/>
      <c r="N919" s="11"/>
      <c r="O919" s="11"/>
      <c r="P919" s="159" t="s">
        <v>292</v>
      </c>
    </row>
    <row r="920" spans="1:16" ht="28.5" hidden="1" x14ac:dyDescent="0.2">
      <c r="A920" s="158" t="s">
        <v>72</v>
      </c>
      <c r="B920" s="158" t="s">
        <v>72</v>
      </c>
      <c r="C920" s="158" t="s">
        <v>72</v>
      </c>
      <c r="D920" s="158" t="s">
        <v>72</v>
      </c>
      <c r="E920" s="158" t="s">
        <v>72</v>
      </c>
      <c r="F920" s="156" t="str">
        <f t="shared" si="16"/>
        <v>X</v>
      </c>
      <c r="G920" s="154" t="s">
        <v>736</v>
      </c>
      <c r="H920" s="24">
        <v>7</v>
      </c>
      <c r="I920" s="29" t="s">
        <v>431</v>
      </c>
      <c r="J920" s="24">
        <v>14</v>
      </c>
      <c r="K920" s="95" t="s">
        <v>432</v>
      </c>
      <c r="L920" s="93"/>
      <c r="M920" s="10"/>
      <c r="N920" s="11"/>
      <c r="O920" s="11"/>
      <c r="P920" s="159" t="s">
        <v>292</v>
      </c>
    </row>
    <row r="921" spans="1:16" ht="28.5" hidden="1" x14ac:dyDescent="0.2">
      <c r="A921" s="158" t="s">
        <v>72</v>
      </c>
      <c r="B921" s="158" t="s">
        <v>72</v>
      </c>
      <c r="C921" s="158" t="s">
        <v>72</v>
      </c>
      <c r="D921" s="158" t="s">
        <v>72</v>
      </c>
      <c r="E921" s="158" t="s">
        <v>72</v>
      </c>
      <c r="F921" s="156" t="str">
        <f t="shared" si="16"/>
        <v>X</v>
      </c>
      <c r="G921" s="154" t="s">
        <v>736</v>
      </c>
      <c r="H921" s="24">
        <v>8</v>
      </c>
      <c r="I921" s="29" t="s">
        <v>433</v>
      </c>
      <c r="J921" s="24">
        <v>14</v>
      </c>
      <c r="K921" s="95" t="s">
        <v>434</v>
      </c>
      <c r="L921" s="93"/>
      <c r="M921" s="10"/>
      <c r="N921" s="11"/>
      <c r="O921" s="11"/>
      <c r="P921" s="159" t="s">
        <v>292</v>
      </c>
    </row>
    <row r="922" spans="1:16" ht="42.75" hidden="1" x14ac:dyDescent="0.2">
      <c r="A922" s="158" t="s">
        <v>72</v>
      </c>
      <c r="B922" s="158" t="s">
        <v>72</v>
      </c>
      <c r="C922" s="158" t="s">
        <v>72</v>
      </c>
      <c r="D922" s="158" t="s">
        <v>72</v>
      </c>
      <c r="E922" s="158" t="s">
        <v>72</v>
      </c>
      <c r="F922" s="156" t="str">
        <f t="shared" si="16"/>
        <v>X</v>
      </c>
      <c r="G922" s="154" t="s">
        <v>736</v>
      </c>
      <c r="H922" s="24">
        <v>9</v>
      </c>
      <c r="I922" s="29" t="s">
        <v>435</v>
      </c>
      <c r="J922" s="24">
        <v>5</v>
      </c>
      <c r="K922" s="95" t="s">
        <v>436</v>
      </c>
      <c r="L922" s="93"/>
      <c r="M922" s="10"/>
      <c r="N922" s="11"/>
      <c r="O922" s="11"/>
      <c r="P922" s="159" t="s">
        <v>292</v>
      </c>
    </row>
    <row r="923" spans="1:16" hidden="1" x14ac:dyDescent="0.2">
      <c r="A923" s="158" t="s">
        <v>72</v>
      </c>
      <c r="B923" s="158" t="s">
        <v>72</v>
      </c>
      <c r="C923" s="158" t="s">
        <v>72</v>
      </c>
      <c r="D923" s="158" t="s">
        <v>72</v>
      </c>
      <c r="E923" s="158" t="s">
        <v>72</v>
      </c>
      <c r="F923" s="156" t="str">
        <f t="shared" si="16"/>
        <v>X</v>
      </c>
      <c r="G923" s="154" t="s">
        <v>736</v>
      </c>
      <c r="H923" s="24">
        <v>10</v>
      </c>
      <c r="I923" s="29" t="s">
        <v>437</v>
      </c>
      <c r="J923" s="24">
        <v>8</v>
      </c>
      <c r="K923" s="95" t="s">
        <v>438</v>
      </c>
      <c r="L923" s="93"/>
      <c r="M923" s="10"/>
      <c r="N923" s="11"/>
      <c r="O923" s="11"/>
      <c r="P923" s="159" t="s">
        <v>292</v>
      </c>
    </row>
    <row r="924" spans="1:16" ht="15" hidden="1" x14ac:dyDescent="0.25">
      <c r="A924" s="158" t="s">
        <v>72</v>
      </c>
      <c r="B924" s="158" t="s">
        <v>72</v>
      </c>
      <c r="C924" s="158" t="s">
        <v>72</v>
      </c>
      <c r="D924" s="158" t="s">
        <v>72</v>
      </c>
      <c r="E924" s="158" t="s">
        <v>72</v>
      </c>
      <c r="F924" s="156" t="str">
        <f t="shared" si="16"/>
        <v>X</v>
      </c>
      <c r="G924" s="154" t="s">
        <v>736</v>
      </c>
      <c r="H924" s="22" t="s">
        <v>401</v>
      </c>
      <c r="I924" s="32"/>
      <c r="J924" s="22">
        <f>SUM(J914:J923)</f>
        <v>71</v>
      </c>
      <c r="K924" s="35"/>
      <c r="L924" s="93"/>
      <c r="M924" s="10"/>
      <c r="N924" s="11"/>
      <c r="O924" s="11"/>
      <c r="P924" s="159" t="s">
        <v>292</v>
      </c>
    </row>
    <row r="925" spans="1:16" hidden="1" x14ac:dyDescent="0.2">
      <c r="A925" s="158" t="s">
        <v>72</v>
      </c>
      <c r="B925" s="158" t="s">
        <v>72</v>
      </c>
      <c r="C925" s="158" t="s">
        <v>72</v>
      </c>
      <c r="D925" s="158" t="s">
        <v>72</v>
      </c>
      <c r="E925" s="158" t="s">
        <v>72</v>
      </c>
      <c r="F925" s="156" t="str">
        <f t="shared" si="16"/>
        <v>X</v>
      </c>
      <c r="G925" s="154" t="s">
        <v>736</v>
      </c>
      <c r="H925" s="17"/>
      <c r="I925" s="17"/>
      <c r="J925" s="17"/>
      <c r="K925" s="17"/>
      <c r="L925" s="93"/>
      <c r="M925" s="10"/>
      <c r="N925" s="11"/>
      <c r="O925" s="11"/>
      <c r="P925" s="159" t="s">
        <v>292</v>
      </c>
    </row>
    <row r="926" spans="1:16" ht="23.25" hidden="1" x14ac:dyDescent="0.35">
      <c r="A926" s="158" t="s">
        <v>2</v>
      </c>
      <c r="B926" s="158" t="s">
        <v>2</v>
      </c>
      <c r="C926" s="158" t="s">
        <v>2</v>
      </c>
      <c r="D926" s="158" t="s">
        <v>2</v>
      </c>
      <c r="E926" s="158" t="s">
        <v>2</v>
      </c>
      <c r="F926" s="156" t="str">
        <f t="shared" si="16"/>
        <v>X</v>
      </c>
      <c r="G926" s="154" t="s">
        <v>736</v>
      </c>
      <c r="H926" s="73" t="s">
        <v>1221</v>
      </c>
      <c r="I926" s="17"/>
      <c r="J926" s="17"/>
      <c r="K926" s="17"/>
      <c r="L926" s="82"/>
      <c r="M926" s="10"/>
      <c r="N926" s="11"/>
      <c r="O926" s="11"/>
      <c r="P926" s="159" t="s">
        <v>292</v>
      </c>
    </row>
    <row r="927" spans="1:16" ht="18" hidden="1" x14ac:dyDescent="0.25">
      <c r="A927" s="158" t="s">
        <v>2</v>
      </c>
      <c r="B927" s="158" t="s">
        <v>2</v>
      </c>
      <c r="C927" s="158" t="s">
        <v>2</v>
      </c>
      <c r="D927" s="158" t="s">
        <v>2</v>
      </c>
      <c r="E927" s="158" t="s">
        <v>2</v>
      </c>
      <c r="F927" s="156" t="str">
        <f t="shared" si="16"/>
        <v>X</v>
      </c>
      <c r="G927" s="154" t="s">
        <v>736</v>
      </c>
      <c r="H927" s="74" t="s">
        <v>457</v>
      </c>
      <c r="I927" s="17"/>
      <c r="J927" s="17"/>
      <c r="K927" s="17"/>
      <c r="L927" s="18"/>
      <c r="M927" s="10"/>
      <c r="N927" s="11"/>
      <c r="O927" s="11"/>
      <c r="P927" s="159" t="s">
        <v>292</v>
      </c>
    </row>
    <row r="928" spans="1:16" hidden="1" x14ac:dyDescent="0.2">
      <c r="A928" s="158" t="s">
        <v>2</v>
      </c>
      <c r="B928" s="158" t="s">
        <v>2</v>
      </c>
      <c r="C928" s="158" t="s">
        <v>2</v>
      </c>
      <c r="D928" s="158" t="s">
        <v>2</v>
      </c>
      <c r="E928" s="158" t="s">
        <v>2</v>
      </c>
      <c r="F928" s="156" t="str">
        <f t="shared" si="16"/>
        <v>X</v>
      </c>
      <c r="G928" s="154" t="s">
        <v>736</v>
      </c>
      <c r="H928" s="17" t="s">
        <v>993</v>
      </c>
      <c r="I928" s="17"/>
      <c r="J928" s="17"/>
      <c r="K928" s="17"/>
      <c r="L928" s="18"/>
      <c r="M928" s="10"/>
      <c r="N928" s="11"/>
      <c r="O928" s="11"/>
      <c r="P928" s="159" t="s">
        <v>292</v>
      </c>
    </row>
    <row r="929" spans="1:16" ht="15" hidden="1" x14ac:dyDescent="0.25">
      <c r="A929" s="158" t="s">
        <v>2</v>
      </c>
      <c r="B929" s="158" t="s">
        <v>2</v>
      </c>
      <c r="C929" s="158" t="s">
        <v>2</v>
      </c>
      <c r="D929" s="158" t="s">
        <v>2</v>
      </c>
      <c r="E929" s="158" t="s">
        <v>2</v>
      </c>
      <c r="F929" s="156" t="str">
        <f t="shared" si="16"/>
        <v>X</v>
      </c>
      <c r="G929" s="154" t="s">
        <v>736</v>
      </c>
      <c r="H929" s="21" t="s">
        <v>0</v>
      </c>
      <c r="I929" s="32" t="s">
        <v>389</v>
      </c>
      <c r="J929" s="23" t="s">
        <v>372</v>
      </c>
      <c r="K929" s="22" t="s">
        <v>373</v>
      </c>
      <c r="L929" s="18"/>
      <c r="M929" s="10"/>
      <c r="N929" s="11"/>
      <c r="O929" s="11"/>
      <c r="P929" s="159" t="s">
        <v>292</v>
      </c>
    </row>
    <row r="930" spans="1:16" ht="15" hidden="1" x14ac:dyDescent="0.25">
      <c r="A930" s="158" t="s">
        <v>2</v>
      </c>
      <c r="B930" s="158" t="s">
        <v>2</v>
      </c>
      <c r="C930" s="158" t="s">
        <v>2</v>
      </c>
      <c r="D930" s="158" t="s">
        <v>2</v>
      </c>
      <c r="E930" s="158" t="s">
        <v>2</v>
      </c>
      <c r="F930" s="156" t="str">
        <f t="shared" si="16"/>
        <v>X</v>
      </c>
      <c r="G930" s="154" t="s">
        <v>736</v>
      </c>
      <c r="H930" s="36">
        <v>1</v>
      </c>
      <c r="I930" s="37" t="s">
        <v>390</v>
      </c>
      <c r="J930" s="36">
        <v>3</v>
      </c>
      <c r="K930" s="38" t="s">
        <v>477</v>
      </c>
      <c r="L930" s="18"/>
      <c r="M930" s="10"/>
      <c r="N930" s="11"/>
      <c r="O930" s="11"/>
      <c r="P930" s="159" t="s">
        <v>292</v>
      </c>
    </row>
    <row r="931" spans="1:16" hidden="1" x14ac:dyDescent="0.2">
      <c r="A931" s="158" t="s">
        <v>2</v>
      </c>
      <c r="B931" s="158" t="s">
        <v>2</v>
      </c>
      <c r="C931" s="158" t="s">
        <v>2</v>
      </c>
      <c r="D931" s="158" t="s">
        <v>2</v>
      </c>
      <c r="E931" s="158" t="s">
        <v>2</v>
      </c>
      <c r="F931" s="156" t="str">
        <f t="shared" si="16"/>
        <v>X</v>
      </c>
      <c r="G931" s="154" t="s">
        <v>736</v>
      </c>
      <c r="H931" s="36">
        <v>2</v>
      </c>
      <c r="I931" s="37" t="s">
        <v>458</v>
      </c>
      <c r="J931" s="36">
        <v>3</v>
      </c>
      <c r="K931" s="38" t="s">
        <v>459</v>
      </c>
      <c r="L931" s="18"/>
      <c r="M931" s="10"/>
      <c r="N931" s="11"/>
      <c r="O931" s="11"/>
      <c r="P931" s="159" t="s">
        <v>292</v>
      </c>
    </row>
    <row r="932" spans="1:16" hidden="1" x14ac:dyDescent="0.2">
      <c r="A932" s="158" t="s">
        <v>2</v>
      </c>
      <c r="B932" s="158" t="s">
        <v>2</v>
      </c>
      <c r="C932" s="158" t="s">
        <v>2</v>
      </c>
      <c r="D932" s="158" t="s">
        <v>2</v>
      </c>
      <c r="E932" s="158" t="s">
        <v>2</v>
      </c>
      <c r="F932" s="156" t="str">
        <f t="shared" si="16"/>
        <v>X</v>
      </c>
      <c r="G932" s="154" t="s">
        <v>736</v>
      </c>
      <c r="H932" s="36">
        <v>3</v>
      </c>
      <c r="I932" s="37" t="s">
        <v>460</v>
      </c>
      <c r="J932" s="36">
        <v>6</v>
      </c>
      <c r="K932" s="38" t="s">
        <v>461</v>
      </c>
      <c r="L932" s="18"/>
      <c r="M932" s="10"/>
      <c r="N932" s="11"/>
      <c r="O932" s="11"/>
      <c r="P932" s="159" t="s">
        <v>292</v>
      </c>
    </row>
    <row r="933" spans="1:16" hidden="1" x14ac:dyDescent="0.2">
      <c r="A933" s="158" t="s">
        <v>2</v>
      </c>
      <c r="B933" s="158" t="s">
        <v>2</v>
      </c>
      <c r="C933" s="158" t="s">
        <v>2</v>
      </c>
      <c r="D933" s="158" t="s">
        <v>2</v>
      </c>
      <c r="E933" s="158" t="s">
        <v>2</v>
      </c>
      <c r="F933" s="156" t="str">
        <f t="shared" si="16"/>
        <v>X</v>
      </c>
      <c r="G933" s="154" t="s">
        <v>736</v>
      </c>
      <c r="H933" s="36">
        <v>4</v>
      </c>
      <c r="I933" s="37" t="s">
        <v>462</v>
      </c>
      <c r="J933" s="36">
        <v>3</v>
      </c>
      <c r="K933" s="38" t="s">
        <v>459</v>
      </c>
      <c r="L933" s="18"/>
      <c r="M933" s="10"/>
      <c r="N933" s="11"/>
      <c r="O933" s="11"/>
      <c r="P933" s="159" t="s">
        <v>292</v>
      </c>
    </row>
    <row r="934" spans="1:16" hidden="1" x14ac:dyDescent="0.2">
      <c r="A934" s="158" t="s">
        <v>2</v>
      </c>
      <c r="B934" s="158" t="s">
        <v>2</v>
      </c>
      <c r="C934" s="158" t="s">
        <v>2</v>
      </c>
      <c r="D934" s="158" t="s">
        <v>2</v>
      </c>
      <c r="E934" s="158" t="s">
        <v>2</v>
      </c>
      <c r="F934" s="156" t="str">
        <f t="shared" si="16"/>
        <v>X</v>
      </c>
      <c r="G934" s="154" t="s">
        <v>736</v>
      </c>
      <c r="H934" s="36">
        <v>5</v>
      </c>
      <c r="I934" s="37" t="s">
        <v>463</v>
      </c>
      <c r="J934" s="36">
        <v>6</v>
      </c>
      <c r="K934" s="38" t="s">
        <v>461</v>
      </c>
      <c r="L934" s="18"/>
      <c r="M934" s="10"/>
      <c r="N934" s="11"/>
      <c r="O934" s="11"/>
      <c r="P934" s="159" t="s">
        <v>292</v>
      </c>
    </row>
    <row r="935" spans="1:16" ht="15" hidden="1" x14ac:dyDescent="0.25">
      <c r="A935" s="158" t="s">
        <v>2</v>
      </c>
      <c r="B935" s="158" t="s">
        <v>2</v>
      </c>
      <c r="C935" s="158" t="s">
        <v>2</v>
      </c>
      <c r="D935" s="158" t="s">
        <v>2</v>
      </c>
      <c r="E935" s="158" t="s">
        <v>2</v>
      </c>
      <c r="F935" s="156" t="str">
        <f t="shared" si="16"/>
        <v>X</v>
      </c>
      <c r="G935" s="154" t="s">
        <v>736</v>
      </c>
      <c r="H935" s="39" t="s">
        <v>464</v>
      </c>
      <c r="I935" s="39" t="s">
        <v>464</v>
      </c>
      <c r="J935" s="39" t="s">
        <v>464</v>
      </c>
      <c r="K935" s="40" t="s">
        <v>464</v>
      </c>
      <c r="L935" s="18"/>
      <c r="M935" s="10"/>
      <c r="N935" s="11"/>
      <c r="O935" s="11"/>
      <c r="P935" s="159" t="s">
        <v>292</v>
      </c>
    </row>
    <row r="936" spans="1:16" hidden="1" x14ac:dyDescent="0.2">
      <c r="A936" s="158" t="s">
        <v>2</v>
      </c>
      <c r="B936" s="158" t="s">
        <v>2</v>
      </c>
      <c r="C936" s="158" t="s">
        <v>2</v>
      </c>
      <c r="D936" s="158" t="s">
        <v>2</v>
      </c>
      <c r="E936" s="158" t="s">
        <v>2</v>
      </c>
      <c r="F936" s="156" t="str">
        <f t="shared" si="16"/>
        <v>X</v>
      </c>
      <c r="G936" s="154" t="s">
        <v>736</v>
      </c>
      <c r="H936" s="37" t="s">
        <v>73</v>
      </c>
      <c r="I936" s="37" t="s">
        <v>465</v>
      </c>
      <c r="J936" s="36">
        <v>3</v>
      </c>
      <c r="K936" s="38" t="s">
        <v>459</v>
      </c>
      <c r="L936" s="18"/>
      <c r="M936" s="10"/>
      <c r="N936" s="11"/>
      <c r="O936" s="11"/>
      <c r="P936" s="159" t="s">
        <v>292</v>
      </c>
    </row>
    <row r="937" spans="1:16" hidden="1" x14ac:dyDescent="0.2">
      <c r="A937" s="158" t="s">
        <v>2</v>
      </c>
      <c r="B937" s="158" t="s">
        <v>2</v>
      </c>
      <c r="C937" s="158" t="s">
        <v>2</v>
      </c>
      <c r="D937" s="158" t="s">
        <v>2</v>
      </c>
      <c r="E937" s="158" t="s">
        <v>2</v>
      </c>
      <c r="F937" s="156" t="str">
        <f t="shared" si="16"/>
        <v>X</v>
      </c>
      <c r="G937" s="154" t="s">
        <v>736</v>
      </c>
      <c r="H937" s="37" t="s">
        <v>466</v>
      </c>
      <c r="I937" s="37" t="s">
        <v>467</v>
      </c>
      <c r="J937" s="36">
        <v>6</v>
      </c>
      <c r="K937" s="38" t="s">
        <v>461</v>
      </c>
      <c r="L937" s="18"/>
      <c r="M937" s="10"/>
      <c r="N937" s="11"/>
      <c r="O937" s="11"/>
      <c r="P937" s="159" t="s">
        <v>292</v>
      </c>
    </row>
    <row r="938" spans="1:16" ht="15" hidden="1" x14ac:dyDescent="0.25">
      <c r="A938" s="158" t="s">
        <v>2</v>
      </c>
      <c r="B938" s="158" t="s">
        <v>2</v>
      </c>
      <c r="C938" s="158" t="s">
        <v>2</v>
      </c>
      <c r="D938" s="158" t="s">
        <v>2</v>
      </c>
      <c r="E938" s="158" t="s">
        <v>2</v>
      </c>
      <c r="F938" s="156" t="str">
        <f t="shared" si="16"/>
        <v>X</v>
      </c>
      <c r="G938" s="154" t="s">
        <v>736</v>
      </c>
      <c r="H938" s="22" t="s">
        <v>401</v>
      </c>
      <c r="I938" s="32"/>
      <c r="J938" s="22" t="s">
        <v>468</v>
      </c>
      <c r="K938" s="35"/>
      <c r="L938" s="18"/>
      <c r="M938" s="10"/>
      <c r="N938" s="11"/>
      <c r="O938" s="11"/>
      <c r="P938" s="159" t="s">
        <v>292</v>
      </c>
    </row>
    <row r="939" spans="1:16" ht="23.25" hidden="1" x14ac:dyDescent="0.2">
      <c r="A939" s="158" t="s">
        <v>2</v>
      </c>
      <c r="B939" s="158" t="s">
        <v>2</v>
      </c>
      <c r="C939" s="158" t="s">
        <v>2</v>
      </c>
      <c r="D939" s="158" t="s">
        <v>2</v>
      </c>
      <c r="E939" s="158" t="s">
        <v>2</v>
      </c>
      <c r="F939" s="160" t="str">
        <f t="shared" si="16"/>
        <v>X</v>
      </c>
      <c r="G939" s="148" t="s">
        <v>737</v>
      </c>
      <c r="H939" s="217" t="s">
        <v>273</v>
      </c>
      <c r="I939" s="218"/>
      <c r="J939" s="218"/>
      <c r="K939" s="218"/>
      <c r="L939" s="219"/>
      <c r="M939" s="9" t="s">
        <v>197</v>
      </c>
      <c r="N939" s="9" t="s">
        <v>272</v>
      </c>
      <c r="O939" s="9" t="s">
        <v>272</v>
      </c>
      <c r="P939" s="161" t="s">
        <v>279</v>
      </c>
    </row>
    <row r="940" spans="1:16" ht="23.25" hidden="1" x14ac:dyDescent="0.35">
      <c r="A940" s="158" t="s">
        <v>2</v>
      </c>
      <c r="B940" s="158" t="s">
        <v>2</v>
      </c>
      <c r="C940" s="158" t="s">
        <v>2</v>
      </c>
      <c r="D940" s="158" t="s">
        <v>2</v>
      </c>
      <c r="E940" s="158" t="s">
        <v>2</v>
      </c>
      <c r="F940" s="156" t="str">
        <f t="shared" si="16"/>
        <v>X</v>
      </c>
      <c r="G940" s="154" t="s">
        <v>737</v>
      </c>
      <c r="H940" s="20" t="s">
        <v>481</v>
      </c>
      <c r="I940" s="17"/>
      <c r="J940" s="17"/>
      <c r="K940" s="17"/>
      <c r="L940" s="18"/>
      <c r="M940" s="10"/>
      <c r="N940" s="11"/>
      <c r="O940" s="11"/>
      <c r="P940" s="159" t="s">
        <v>279</v>
      </c>
    </row>
    <row r="941" spans="1:16" ht="18" hidden="1" x14ac:dyDescent="0.25">
      <c r="A941" s="158" t="s">
        <v>72</v>
      </c>
      <c r="B941" s="158" t="s">
        <v>72</v>
      </c>
      <c r="C941" s="158" t="s">
        <v>2</v>
      </c>
      <c r="D941" s="158" t="s">
        <v>72</v>
      </c>
      <c r="E941" s="158" t="s">
        <v>72</v>
      </c>
      <c r="F941" s="156" t="str">
        <f t="shared" si="16"/>
        <v>X</v>
      </c>
      <c r="G941" s="154" t="s">
        <v>737</v>
      </c>
      <c r="H941" s="33" t="s">
        <v>482</v>
      </c>
      <c r="I941" s="43"/>
      <c r="J941" s="43"/>
      <c r="K941" s="33" t="s">
        <v>483</v>
      </c>
      <c r="L941" s="18"/>
      <c r="M941" s="10"/>
      <c r="N941" s="11"/>
      <c r="O941" s="11"/>
      <c r="P941" s="159" t="s">
        <v>279</v>
      </c>
    </row>
    <row r="942" spans="1:16" ht="15" hidden="1" x14ac:dyDescent="0.25">
      <c r="A942" s="158" t="s">
        <v>72</v>
      </c>
      <c r="B942" s="158" t="s">
        <v>72</v>
      </c>
      <c r="C942" s="158" t="s">
        <v>2</v>
      </c>
      <c r="D942" s="158" t="s">
        <v>72</v>
      </c>
      <c r="E942" s="158" t="s">
        <v>72</v>
      </c>
      <c r="F942" s="156" t="str">
        <f t="shared" si="16"/>
        <v>X</v>
      </c>
      <c r="G942" s="154" t="s">
        <v>737</v>
      </c>
      <c r="H942" s="32" t="s">
        <v>0</v>
      </c>
      <c r="I942" s="32" t="s">
        <v>389</v>
      </c>
      <c r="J942" s="44" t="s">
        <v>484</v>
      </c>
      <c r="K942" s="22" t="s">
        <v>373</v>
      </c>
      <c r="L942" s="18"/>
      <c r="M942" s="10"/>
      <c r="N942" s="11"/>
      <c r="O942" s="11"/>
      <c r="P942" s="159" t="s">
        <v>279</v>
      </c>
    </row>
    <row r="943" spans="1:16" hidden="1" x14ac:dyDescent="0.2">
      <c r="A943" s="158" t="s">
        <v>72</v>
      </c>
      <c r="B943" s="158" t="s">
        <v>72</v>
      </c>
      <c r="C943" s="158" t="s">
        <v>2</v>
      </c>
      <c r="D943" s="158" t="s">
        <v>72</v>
      </c>
      <c r="E943" s="158" t="s">
        <v>72</v>
      </c>
      <c r="F943" s="156" t="str">
        <f t="shared" si="16"/>
        <v>X</v>
      </c>
      <c r="G943" s="154" t="s">
        <v>737</v>
      </c>
      <c r="H943" s="24">
        <v>1</v>
      </c>
      <c r="I943" s="29" t="s">
        <v>485</v>
      </c>
      <c r="J943" s="45" t="s">
        <v>486</v>
      </c>
      <c r="K943" s="8" t="s">
        <v>487</v>
      </c>
      <c r="L943" s="18"/>
      <c r="M943" s="10"/>
      <c r="N943" s="11"/>
      <c r="O943" s="11"/>
      <c r="P943" s="159" t="s">
        <v>279</v>
      </c>
    </row>
    <row r="944" spans="1:16" hidden="1" x14ac:dyDescent="0.2">
      <c r="A944" s="158" t="s">
        <v>72</v>
      </c>
      <c r="B944" s="158" t="s">
        <v>72</v>
      </c>
      <c r="C944" s="158" t="s">
        <v>2</v>
      </c>
      <c r="D944" s="158" t="s">
        <v>72</v>
      </c>
      <c r="E944" s="158" t="s">
        <v>72</v>
      </c>
      <c r="F944" s="156" t="str">
        <f t="shared" si="16"/>
        <v>X</v>
      </c>
      <c r="G944" s="154" t="s">
        <v>737</v>
      </c>
      <c r="H944" s="24">
        <v>2</v>
      </c>
      <c r="I944" s="29" t="s">
        <v>488</v>
      </c>
      <c r="J944" s="45" t="s">
        <v>489</v>
      </c>
      <c r="K944" s="8" t="s">
        <v>490</v>
      </c>
      <c r="L944" s="18"/>
      <c r="M944" s="10"/>
      <c r="N944" s="11"/>
      <c r="O944" s="11"/>
      <c r="P944" s="159" t="s">
        <v>279</v>
      </c>
    </row>
    <row r="945" spans="1:16" hidden="1" x14ac:dyDescent="0.2">
      <c r="A945" s="158" t="s">
        <v>72</v>
      </c>
      <c r="B945" s="158" t="s">
        <v>72</v>
      </c>
      <c r="C945" s="158" t="s">
        <v>2</v>
      </c>
      <c r="D945" s="158" t="s">
        <v>72</v>
      </c>
      <c r="E945" s="158" t="s">
        <v>72</v>
      </c>
      <c r="F945" s="156" t="str">
        <f t="shared" si="16"/>
        <v>X</v>
      </c>
      <c r="G945" s="154" t="s">
        <v>737</v>
      </c>
      <c r="H945" s="24">
        <v>3</v>
      </c>
      <c r="I945" s="29" t="s">
        <v>403</v>
      </c>
      <c r="J945" s="45" t="s">
        <v>491</v>
      </c>
      <c r="K945" s="8" t="s">
        <v>492</v>
      </c>
      <c r="L945" s="18"/>
      <c r="M945" s="10"/>
      <c r="N945" s="11"/>
      <c r="O945" s="11"/>
      <c r="P945" s="159" t="s">
        <v>279</v>
      </c>
    </row>
    <row r="946" spans="1:16" hidden="1" x14ac:dyDescent="0.2">
      <c r="A946" s="158" t="s">
        <v>72</v>
      </c>
      <c r="B946" s="158" t="s">
        <v>72</v>
      </c>
      <c r="C946" s="158" t="s">
        <v>2</v>
      </c>
      <c r="D946" s="158" t="s">
        <v>72</v>
      </c>
      <c r="E946" s="158" t="s">
        <v>72</v>
      </c>
      <c r="F946" s="156" t="str">
        <f t="shared" si="16"/>
        <v>X</v>
      </c>
      <c r="G946" s="154" t="s">
        <v>737</v>
      </c>
      <c r="H946" s="24">
        <v>4</v>
      </c>
      <c r="I946" s="29" t="s">
        <v>493</v>
      </c>
      <c r="J946" s="45" t="s">
        <v>494</v>
      </c>
      <c r="K946" s="8" t="s">
        <v>495</v>
      </c>
      <c r="L946" s="18"/>
      <c r="M946" s="10"/>
      <c r="N946" s="11"/>
      <c r="O946" s="11"/>
      <c r="P946" s="159" t="s">
        <v>279</v>
      </c>
    </row>
    <row r="947" spans="1:16" hidden="1" x14ac:dyDescent="0.2">
      <c r="A947" s="158" t="s">
        <v>2</v>
      </c>
      <c r="B947" s="158" t="s">
        <v>2</v>
      </c>
      <c r="C947" s="158" t="s">
        <v>72</v>
      </c>
      <c r="D947" s="158" t="s">
        <v>2</v>
      </c>
      <c r="E947" s="158" t="s">
        <v>2</v>
      </c>
      <c r="F947" s="156" t="str">
        <f t="shared" si="16"/>
        <v>X</v>
      </c>
      <c r="G947" s="154" t="s">
        <v>737</v>
      </c>
      <c r="H947" s="46"/>
      <c r="I947" s="47"/>
      <c r="J947" s="47"/>
      <c r="K947" s="7"/>
      <c r="L947" s="18"/>
      <c r="M947" s="10"/>
      <c r="N947" s="11"/>
      <c r="O947" s="11"/>
      <c r="P947" s="159" t="s">
        <v>279</v>
      </c>
    </row>
    <row r="948" spans="1:16" ht="18" hidden="1" x14ac:dyDescent="0.25">
      <c r="A948" s="158" t="s">
        <v>2</v>
      </c>
      <c r="B948" s="158" t="s">
        <v>2</v>
      </c>
      <c r="C948" s="158" t="s">
        <v>72</v>
      </c>
      <c r="D948" s="158" t="s">
        <v>2</v>
      </c>
      <c r="E948" s="158" t="s">
        <v>2</v>
      </c>
      <c r="F948" s="156" t="str">
        <f t="shared" si="16"/>
        <v>X</v>
      </c>
      <c r="G948" s="154" t="s">
        <v>737</v>
      </c>
      <c r="H948" s="33" t="s">
        <v>496</v>
      </c>
      <c r="I948" s="43"/>
      <c r="J948" s="43"/>
      <c r="K948" s="33" t="s">
        <v>497</v>
      </c>
      <c r="L948" s="18"/>
      <c r="M948" s="10"/>
      <c r="N948" s="11"/>
      <c r="O948" s="11"/>
      <c r="P948" s="159" t="s">
        <v>279</v>
      </c>
    </row>
    <row r="949" spans="1:16" ht="15" hidden="1" x14ac:dyDescent="0.25">
      <c r="A949" s="158" t="s">
        <v>2</v>
      </c>
      <c r="B949" s="158" t="s">
        <v>2</v>
      </c>
      <c r="C949" s="158" t="s">
        <v>72</v>
      </c>
      <c r="D949" s="158" t="s">
        <v>2</v>
      </c>
      <c r="E949" s="158" t="s">
        <v>2</v>
      </c>
      <c r="F949" s="156" t="str">
        <f t="shared" si="16"/>
        <v>X</v>
      </c>
      <c r="G949" s="154" t="s">
        <v>737</v>
      </c>
      <c r="H949" s="32" t="s">
        <v>0</v>
      </c>
      <c r="I949" s="32" t="s">
        <v>389</v>
      </c>
      <c r="J949" s="44" t="s">
        <v>484</v>
      </c>
      <c r="K949" s="22" t="s">
        <v>373</v>
      </c>
      <c r="L949" s="18"/>
      <c r="M949" s="10"/>
      <c r="N949" s="11"/>
      <c r="O949" s="11"/>
      <c r="P949" s="159" t="s">
        <v>279</v>
      </c>
    </row>
    <row r="950" spans="1:16" hidden="1" x14ac:dyDescent="0.2">
      <c r="A950" s="158" t="s">
        <v>2</v>
      </c>
      <c r="B950" s="158" t="s">
        <v>2</v>
      </c>
      <c r="C950" s="158" t="s">
        <v>72</v>
      </c>
      <c r="D950" s="158" t="s">
        <v>2</v>
      </c>
      <c r="E950" s="158" t="s">
        <v>2</v>
      </c>
      <c r="F950" s="156" t="str">
        <f t="shared" si="16"/>
        <v>X</v>
      </c>
      <c r="G950" s="154" t="s">
        <v>737</v>
      </c>
      <c r="H950" s="24">
        <v>1</v>
      </c>
      <c r="I950" s="29" t="s">
        <v>485</v>
      </c>
      <c r="J950" s="45" t="s">
        <v>486</v>
      </c>
      <c r="K950" s="8" t="s">
        <v>498</v>
      </c>
      <c r="L950" s="18"/>
      <c r="M950" s="10"/>
      <c r="N950" s="11"/>
      <c r="O950" s="11"/>
      <c r="P950" s="159" t="s">
        <v>279</v>
      </c>
    </row>
    <row r="951" spans="1:16" hidden="1" x14ac:dyDescent="0.2">
      <c r="A951" s="158" t="s">
        <v>2</v>
      </c>
      <c r="B951" s="158" t="s">
        <v>2</v>
      </c>
      <c r="C951" s="158" t="s">
        <v>72</v>
      </c>
      <c r="D951" s="158" t="s">
        <v>2</v>
      </c>
      <c r="E951" s="158" t="s">
        <v>2</v>
      </c>
      <c r="F951" s="156" t="str">
        <f t="shared" si="16"/>
        <v>X</v>
      </c>
      <c r="G951" s="154" t="s">
        <v>737</v>
      </c>
      <c r="H951" s="24">
        <v>2</v>
      </c>
      <c r="I951" s="29" t="s">
        <v>488</v>
      </c>
      <c r="J951" s="45" t="s">
        <v>489</v>
      </c>
      <c r="K951" s="8" t="s">
        <v>490</v>
      </c>
      <c r="L951" s="18"/>
      <c r="M951" s="10"/>
      <c r="N951" s="11"/>
      <c r="O951" s="11"/>
      <c r="P951" s="159" t="s">
        <v>279</v>
      </c>
    </row>
    <row r="952" spans="1:16" hidden="1" x14ac:dyDescent="0.2">
      <c r="A952" s="158" t="s">
        <v>2</v>
      </c>
      <c r="B952" s="158" t="s">
        <v>2</v>
      </c>
      <c r="C952" s="158" t="s">
        <v>72</v>
      </c>
      <c r="D952" s="158" t="s">
        <v>2</v>
      </c>
      <c r="E952" s="158" t="s">
        <v>2</v>
      </c>
      <c r="F952" s="156" t="str">
        <f t="shared" si="16"/>
        <v>X</v>
      </c>
      <c r="G952" s="154" t="s">
        <v>737</v>
      </c>
      <c r="H952" s="24">
        <v>3</v>
      </c>
      <c r="I952" s="29" t="s">
        <v>403</v>
      </c>
      <c r="J952" s="45" t="s">
        <v>491</v>
      </c>
      <c r="K952" s="8" t="s">
        <v>492</v>
      </c>
      <c r="L952" s="18"/>
      <c r="M952" s="10"/>
      <c r="N952" s="11"/>
      <c r="O952" s="11"/>
      <c r="P952" s="159" t="s">
        <v>279</v>
      </c>
    </row>
    <row r="953" spans="1:16" hidden="1" x14ac:dyDescent="0.2">
      <c r="A953" s="158" t="s">
        <v>2</v>
      </c>
      <c r="B953" s="158" t="s">
        <v>2</v>
      </c>
      <c r="C953" s="158" t="s">
        <v>72</v>
      </c>
      <c r="D953" s="158" t="s">
        <v>2</v>
      </c>
      <c r="E953" s="158" t="s">
        <v>2</v>
      </c>
      <c r="F953" s="156" t="str">
        <f t="shared" si="16"/>
        <v>X</v>
      </c>
      <c r="G953" s="154" t="s">
        <v>737</v>
      </c>
      <c r="H953" s="24">
        <v>4</v>
      </c>
      <c r="I953" s="29" t="s">
        <v>499</v>
      </c>
      <c r="J953" s="45" t="s">
        <v>494</v>
      </c>
      <c r="K953" s="8" t="s">
        <v>495</v>
      </c>
      <c r="L953" s="18"/>
      <c r="M953" s="10"/>
      <c r="N953" s="11"/>
      <c r="O953" s="11"/>
      <c r="P953" s="159" t="s">
        <v>279</v>
      </c>
    </row>
    <row r="954" spans="1:16" hidden="1" x14ac:dyDescent="0.2">
      <c r="A954" s="158" t="s">
        <v>2</v>
      </c>
      <c r="B954" s="158" t="s">
        <v>2</v>
      </c>
      <c r="C954" s="158" t="s">
        <v>2</v>
      </c>
      <c r="D954" s="158" t="s">
        <v>2</v>
      </c>
      <c r="E954" s="158" t="s">
        <v>2</v>
      </c>
      <c r="F954" s="156" t="str">
        <f t="shared" si="16"/>
        <v>X</v>
      </c>
      <c r="G954" s="154" t="s">
        <v>737</v>
      </c>
      <c r="H954" s="46"/>
      <c r="I954" s="47"/>
      <c r="J954" s="47"/>
      <c r="K954" s="7"/>
      <c r="L954" s="18"/>
      <c r="M954" s="10"/>
      <c r="N954" s="11"/>
      <c r="O954" s="11"/>
      <c r="P954" s="159" t="s">
        <v>279</v>
      </c>
    </row>
    <row r="955" spans="1:16" ht="18" hidden="1" x14ac:dyDescent="0.25">
      <c r="A955" s="158" t="s">
        <v>2</v>
      </c>
      <c r="B955" s="158" t="s">
        <v>2</v>
      </c>
      <c r="C955" s="158" t="s">
        <v>2</v>
      </c>
      <c r="D955" s="158" t="s">
        <v>2</v>
      </c>
      <c r="E955" s="158" t="s">
        <v>2</v>
      </c>
      <c r="F955" s="156" t="str">
        <f t="shared" si="16"/>
        <v>X</v>
      </c>
      <c r="G955" s="154" t="s">
        <v>737</v>
      </c>
      <c r="H955" s="33" t="s">
        <v>500</v>
      </c>
      <c r="I955" s="43"/>
      <c r="J955" s="43"/>
      <c r="K955" s="33"/>
      <c r="L955" s="18"/>
      <c r="M955" s="10"/>
      <c r="N955" s="11"/>
      <c r="O955" s="11"/>
      <c r="P955" s="159" t="s">
        <v>279</v>
      </c>
    </row>
    <row r="956" spans="1:16" ht="15" hidden="1" x14ac:dyDescent="0.25">
      <c r="A956" s="158" t="s">
        <v>2</v>
      </c>
      <c r="B956" s="158" t="s">
        <v>2</v>
      </c>
      <c r="C956" s="158" t="s">
        <v>2</v>
      </c>
      <c r="D956" s="158" t="s">
        <v>2</v>
      </c>
      <c r="E956" s="158" t="s">
        <v>2</v>
      </c>
      <c r="F956" s="156" t="str">
        <f t="shared" si="16"/>
        <v>X</v>
      </c>
      <c r="G956" s="154" t="s">
        <v>737</v>
      </c>
      <c r="H956" s="32" t="s">
        <v>0</v>
      </c>
      <c r="I956" s="32" t="s">
        <v>389</v>
      </c>
      <c r="J956" s="44" t="s">
        <v>484</v>
      </c>
      <c r="K956" s="22" t="s">
        <v>373</v>
      </c>
      <c r="L956" s="18"/>
      <c r="M956" s="10"/>
      <c r="N956" s="11"/>
      <c r="O956" s="11"/>
      <c r="P956" s="159" t="s">
        <v>279</v>
      </c>
    </row>
    <row r="957" spans="1:16" hidden="1" x14ac:dyDescent="0.2">
      <c r="A957" s="158" t="s">
        <v>2</v>
      </c>
      <c r="B957" s="158" t="s">
        <v>2</v>
      </c>
      <c r="C957" s="158" t="s">
        <v>2</v>
      </c>
      <c r="D957" s="158" t="s">
        <v>2</v>
      </c>
      <c r="E957" s="158" t="s">
        <v>2</v>
      </c>
      <c r="F957" s="156" t="str">
        <f t="shared" si="16"/>
        <v>X</v>
      </c>
      <c r="G957" s="154" t="s">
        <v>737</v>
      </c>
      <c r="H957" s="24">
        <v>1</v>
      </c>
      <c r="I957" s="29" t="s">
        <v>485</v>
      </c>
      <c r="J957" s="45" t="s">
        <v>486</v>
      </c>
      <c r="K957" s="8" t="s">
        <v>501</v>
      </c>
      <c r="L957" s="18"/>
      <c r="M957" s="10"/>
      <c r="N957" s="11"/>
      <c r="O957" s="11"/>
      <c r="P957" s="159" t="s">
        <v>279</v>
      </c>
    </row>
    <row r="958" spans="1:16" hidden="1" x14ac:dyDescent="0.2">
      <c r="A958" s="158" t="s">
        <v>2</v>
      </c>
      <c r="B958" s="158" t="s">
        <v>2</v>
      </c>
      <c r="C958" s="158" t="s">
        <v>2</v>
      </c>
      <c r="D958" s="158" t="s">
        <v>2</v>
      </c>
      <c r="E958" s="158" t="s">
        <v>2</v>
      </c>
      <c r="F958" s="156" t="str">
        <f t="shared" si="16"/>
        <v>X</v>
      </c>
      <c r="G958" s="154" t="s">
        <v>737</v>
      </c>
      <c r="H958" s="24">
        <v>2</v>
      </c>
      <c r="I958" s="29" t="s">
        <v>488</v>
      </c>
      <c r="J958" s="45" t="s">
        <v>489</v>
      </c>
      <c r="K958" s="8" t="s">
        <v>502</v>
      </c>
      <c r="L958" s="18"/>
      <c r="M958" s="10"/>
      <c r="N958" s="11"/>
      <c r="O958" s="11"/>
      <c r="P958" s="159" t="s">
        <v>279</v>
      </c>
    </row>
    <row r="959" spans="1:16" hidden="1" x14ac:dyDescent="0.2">
      <c r="A959" s="158" t="s">
        <v>2</v>
      </c>
      <c r="B959" s="158" t="s">
        <v>2</v>
      </c>
      <c r="C959" s="158" t="s">
        <v>2</v>
      </c>
      <c r="D959" s="158" t="s">
        <v>2</v>
      </c>
      <c r="E959" s="158" t="s">
        <v>2</v>
      </c>
      <c r="F959" s="156" t="str">
        <f t="shared" si="16"/>
        <v>X</v>
      </c>
      <c r="G959" s="154" t="s">
        <v>737</v>
      </c>
      <c r="H959" s="24">
        <v>3</v>
      </c>
      <c r="I959" s="29" t="s">
        <v>403</v>
      </c>
      <c r="J959" s="45" t="s">
        <v>491</v>
      </c>
      <c r="K959" s="8" t="s">
        <v>492</v>
      </c>
      <c r="L959" s="18"/>
      <c r="M959" s="10"/>
      <c r="N959" s="11"/>
      <c r="O959" s="11"/>
      <c r="P959" s="159" t="s">
        <v>279</v>
      </c>
    </row>
    <row r="960" spans="1:16" ht="57" hidden="1" x14ac:dyDescent="0.2">
      <c r="A960" s="158" t="s">
        <v>2</v>
      </c>
      <c r="B960" s="158" t="s">
        <v>2</v>
      </c>
      <c r="C960" s="158" t="s">
        <v>2</v>
      </c>
      <c r="D960" s="158" t="s">
        <v>2</v>
      </c>
      <c r="E960" s="158" t="s">
        <v>2</v>
      </c>
      <c r="F960" s="156" t="str">
        <f t="shared" si="16"/>
        <v>X</v>
      </c>
      <c r="G960" s="154" t="s">
        <v>737</v>
      </c>
      <c r="H960" s="24">
        <v>4</v>
      </c>
      <c r="I960" s="29" t="s">
        <v>503</v>
      </c>
      <c r="J960" s="45" t="s">
        <v>504</v>
      </c>
      <c r="K960" s="8" t="s">
        <v>505</v>
      </c>
      <c r="L960" s="18"/>
      <c r="M960" s="10"/>
      <c r="N960" s="11"/>
      <c r="O960" s="11"/>
      <c r="P960" s="159" t="s">
        <v>279</v>
      </c>
    </row>
    <row r="961" spans="1:16" hidden="1" x14ac:dyDescent="0.2">
      <c r="A961" s="158" t="s">
        <v>2</v>
      </c>
      <c r="B961" s="158" t="s">
        <v>2</v>
      </c>
      <c r="C961" s="158" t="s">
        <v>2</v>
      </c>
      <c r="D961" s="158" t="s">
        <v>2</v>
      </c>
      <c r="E961" s="158" t="s">
        <v>2</v>
      </c>
      <c r="F961" s="156" t="str">
        <f t="shared" si="16"/>
        <v>X</v>
      </c>
      <c r="G961" s="154" t="s">
        <v>737</v>
      </c>
      <c r="H961" s="24">
        <v>5</v>
      </c>
      <c r="I961" s="29" t="s">
        <v>506</v>
      </c>
      <c r="J961" s="45" t="s">
        <v>507</v>
      </c>
      <c r="K961" s="8" t="s">
        <v>508</v>
      </c>
      <c r="L961" s="18"/>
      <c r="M961" s="10"/>
      <c r="N961" s="11"/>
      <c r="O961" s="11"/>
      <c r="P961" s="159" t="s">
        <v>279</v>
      </c>
    </row>
    <row r="962" spans="1:16" hidden="1" x14ac:dyDescent="0.2">
      <c r="A962" s="158" t="s">
        <v>72</v>
      </c>
      <c r="B962" s="158" t="s">
        <v>72</v>
      </c>
      <c r="C962" s="158" t="s">
        <v>2</v>
      </c>
      <c r="D962" s="158" t="s">
        <v>72</v>
      </c>
      <c r="E962" s="158" t="s">
        <v>72</v>
      </c>
      <c r="F962" s="156" t="str">
        <f t="shared" si="16"/>
        <v>X</v>
      </c>
      <c r="G962" s="154" t="s">
        <v>737</v>
      </c>
      <c r="H962" s="46"/>
      <c r="I962" s="47"/>
      <c r="J962" s="47"/>
      <c r="K962" s="7"/>
      <c r="L962" s="18"/>
      <c r="M962" s="10"/>
      <c r="N962" s="11"/>
      <c r="O962" s="11"/>
      <c r="P962" s="159" t="s">
        <v>279</v>
      </c>
    </row>
    <row r="963" spans="1:16" ht="18" hidden="1" x14ac:dyDescent="0.25">
      <c r="A963" s="158" t="s">
        <v>72</v>
      </c>
      <c r="B963" s="158" t="s">
        <v>72</v>
      </c>
      <c r="C963" s="158" t="s">
        <v>2</v>
      </c>
      <c r="D963" s="158" t="s">
        <v>72</v>
      </c>
      <c r="E963" s="158" t="s">
        <v>72</v>
      </c>
      <c r="F963" s="156" t="str">
        <f t="shared" si="16"/>
        <v>X</v>
      </c>
      <c r="G963" s="154" t="s">
        <v>737</v>
      </c>
      <c r="H963" s="33" t="s">
        <v>509</v>
      </c>
      <c r="I963" s="43"/>
      <c r="J963" s="43"/>
      <c r="K963" s="33" t="s">
        <v>510</v>
      </c>
      <c r="L963" s="18"/>
      <c r="M963" s="10"/>
      <c r="N963" s="11"/>
      <c r="O963" s="11"/>
      <c r="P963" s="159" t="s">
        <v>279</v>
      </c>
    </row>
    <row r="964" spans="1:16" ht="15" hidden="1" x14ac:dyDescent="0.25">
      <c r="A964" s="158" t="s">
        <v>72</v>
      </c>
      <c r="B964" s="158" t="s">
        <v>72</v>
      </c>
      <c r="C964" s="158" t="s">
        <v>2</v>
      </c>
      <c r="D964" s="158" t="s">
        <v>72</v>
      </c>
      <c r="E964" s="158" t="s">
        <v>72</v>
      </c>
      <c r="F964" s="156" t="str">
        <f t="shared" si="16"/>
        <v>X</v>
      </c>
      <c r="G964" s="154" t="s">
        <v>737</v>
      </c>
      <c r="H964" s="32" t="s">
        <v>0</v>
      </c>
      <c r="I964" s="32" t="s">
        <v>389</v>
      </c>
      <c r="J964" s="44" t="s">
        <v>484</v>
      </c>
      <c r="K964" s="22" t="s">
        <v>373</v>
      </c>
      <c r="L964" s="18"/>
      <c r="M964" s="10"/>
      <c r="N964" s="11"/>
      <c r="O964" s="11"/>
      <c r="P964" s="159" t="s">
        <v>279</v>
      </c>
    </row>
    <row r="965" spans="1:16" hidden="1" x14ac:dyDescent="0.2">
      <c r="A965" s="158" t="s">
        <v>72</v>
      </c>
      <c r="B965" s="158" t="s">
        <v>72</v>
      </c>
      <c r="C965" s="158" t="s">
        <v>2</v>
      </c>
      <c r="D965" s="158" t="s">
        <v>72</v>
      </c>
      <c r="E965" s="158" t="s">
        <v>72</v>
      </c>
      <c r="F965" s="156" t="str">
        <f t="shared" si="16"/>
        <v>X</v>
      </c>
      <c r="G965" s="154" t="s">
        <v>737</v>
      </c>
      <c r="H965" s="24">
        <v>1</v>
      </c>
      <c r="I965" s="29" t="s">
        <v>485</v>
      </c>
      <c r="J965" s="45" t="s">
        <v>486</v>
      </c>
      <c r="K965" s="8" t="s">
        <v>511</v>
      </c>
      <c r="L965" s="18"/>
      <c r="M965" s="10"/>
      <c r="N965" s="11"/>
      <c r="O965" s="11"/>
      <c r="P965" s="159" t="s">
        <v>279</v>
      </c>
    </row>
    <row r="966" spans="1:16" hidden="1" x14ac:dyDescent="0.2">
      <c r="A966" s="158" t="s">
        <v>72</v>
      </c>
      <c r="B966" s="158" t="s">
        <v>72</v>
      </c>
      <c r="C966" s="158" t="s">
        <v>2</v>
      </c>
      <c r="D966" s="158" t="s">
        <v>72</v>
      </c>
      <c r="E966" s="158" t="s">
        <v>72</v>
      </c>
      <c r="F966" s="156" t="str">
        <f t="shared" si="16"/>
        <v>X</v>
      </c>
      <c r="G966" s="154" t="s">
        <v>737</v>
      </c>
      <c r="H966" s="24">
        <v>2</v>
      </c>
      <c r="I966" s="29" t="s">
        <v>488</v>
      </c>
      <c r="J966" s="45" t="s">
        <v>489</v>
      </c>
      <c r="K966" s="8" t="s">
        <v>490</v>
      </c>
      <c r="L966" s="18"/>
      <c r="M966" s="10"/>
      <c r="N966" s="11"/>
      <c r="O966" s="11"/>
      <c r="P966" s="159" t="s">
        <v>279</v>
      </c>
    </row>
    <row r="967" spans="1:16" hidden="1" x14ac:dyDescent="0.2">
      <c r="A967" s="158" t="s">
        <v>72</v>
      </c>
      <c r="B967" s="158" t="s">
        <v>72</v>
      </c>
      <c r="C967" s="158" t="s">
        <v>2</v>
      </c>
      <c r="D967" s="158" t="s">
        <v>72</v>
      </c>
      <c r="E967" s="158" t="s">
        <v>72</v>
      </c>
      <c r="F967" s="156" t="str">
        <f t="shared" ref="F967:F1030" si="17">IF(AND(Ver=P967,OR(AND(VIR,OR(AND(M,A967="M"),AND(O,A967="O"),AND(N,A967="N"),AND(I,A967="I"))),AND(MMS,OR(AND(M,B967="M"),AND(O,B967="O"),AND(N,B967="N"),AND(I,B967="I"))),AND(TMR,OR(AND(M,C967="M"),AND(O,C967="O"),AND(N,C967="N"),AND(I,C967="I"))),AND(THZ,OR(AND(M,D967="M"),AND(O,D967="O"),AND(N,D967="N"),AND(I,D967="I"))),AND(THZR,OR(AND(M,E967="M"),AND(O,E967="O"),AND(N,E967="N"),AND(I,E967="I"))))),"√","X")</f>
        <v>X</v>
      </c>
      <c r="G967" s="154" t="s">
        <v>737</v>
      </c>
      <c r="H967" s="24">
        <v>3</v>
      </c>
      <c r="I967" s="29" t="s">
        <v>403</v>
      </c>
      <c r="J967" s="45" t="s">
        <v>491</v>
      </c>
      <c r="K967" s="8" t="s">
        <v>492</v>
      </c>
      <c r="L967" s="18"/>
      <c r="M967" s="10"/>
      <c r="N967" s="11"/>
      <c r="O967" s="11"/>
      <c r="P967" s="159" t="s">
        <v>279</v>
      </c>
    </row>
    <row r="968" spans="1:16" hidden="1" x14ac:dyDescent="0.2">
      <c r="A968" s="158" t="s">
        <v>72</v>
      </c>
      <c r="B968" s="158" t="s">
        <v>72</v>
      </c>
      <c r="C968" s="158" t="s">
        <v>2</v>
      </c>
      <c r="D968" s="158" t="s">
        <v>72</v>
      </c>
      <c r="E968" s="158" t="s">
        <v>72</v>
      </c>
      <c r="F968" s="156" t="str">
        <f t="shared" si="17"/>
        <v>X</v>
      </c>
      <c r="G968" s="154" t="s">
        <v>737</v>
      </c>
      <c r="H968" s="24">
        <v>4</v>
      </c>
      <c r="I968" s="29" t="s">
        <v>493</v>
      </c>
      <c r="J968" s="45" t="s">
        <v>494</v>
      </c>
      <c r="K968" s="8" t="s">
        <v>495</v>
      </c>
      <c r="L968" s="18"/>
      <c r="M968" s="10"/>
      <c r="N968" s="11"/>
      <c r="O968" s="11"/>
      <c r="P968" s="159" t="s">
        <v>279</v>
      </c>
    </row>
    <row r="969" spans="1:16" hidden="1" x14ac:dyDescent="0.2">
      <c r="A969" s="158" t="s">
        <v>72</v>
      </c>
      <c r="B969" s="158" t="s">
        <v>72</v>
      </c>
      <c r="C969" s="158" t="s">
        <v>2</v>
      </c>
      <c r="D969" s="158" t="s">
        <v>72</v>
      </c>
      <c r="E969" s="158" t="s">
        <v>72</v>
      </c>
      <c r="F969" s="156" t="str">
        <f t="shared" si="17"/>
        <v>X</v>
      </c>
      <c r="G969" s="154" t="s">
        <v>737</v>
      </c>
      <c r="H969" s="24">
        <v>5</v>
      </c>
      <c r="I969" s="29" t="s">
        <v>512</v>
      </c>
      <c r="J969" s="45" t="s">
        <v>513</v>
      </c>
      <c r="K969" s="8" t="s">
        <v>514</v>
      </c>
      <c r="L969" s="18"/>
      <c r="M969" s="10"/>
      <c r="N969" s="11"/>
      <c r="O969" s="11"/>
      <c r="P969" s="159" t="s">
        <v>279</v>
      </c>
    </row>
    <row r="970" spans="1:16" ht="42.75" hidden="1" x14ac:dyDescent="0.2">
      <c r="A970" s="158" t="s">
        <v>72</v>
      </c>
      <c r="B970" s="158" t="s">
        <v>72</v>
      </c>
      <c r="C970" s="158" t="s">
        <v>2</v>
      </c>
      <c r="D970" s="158" t="s">
        <v>72</v>
      </c>
      <c r="E970" s="158" t="s">
        <v>72</v>
      </c>
      <c r="F970" s="156" t="str">
        <f t="shared" si="17"/>
        <v>X</v>
      </c>
      <c r="G970" s="154" t="s">
        <v>737</v>
      </c>
      <c r="H970" s="24">
        <v>6</v>
      </c>
      <c r="I970" s="29" t="s">
        <v>405</v>
      </c>
      <c r="J970" s="45" t="s">
        <v>515</v>
      </c>
      <c r="K970" s="8" t="s">
        <v>516</v>
      </c>
      <c r="L970" s="18"/>
      <c r="M970" s="10"/>
      <c r="N970" s="11"/>
      <c r="O970" s="11"/>
      <c r="P970" s="159" t="s">
        <v>279</v>
      </c>
    </row>
    <row r="971" spans="1:16" ht="42.75" hidden="1" x14ac:dyDescent="0.2">
      <c r="A971" s="158" t="s">
        <v>72</v>
      </c>
      <c r="B971" s="158" t="s">
        <v>72</v>
      </c>
      <c r="C971" s="158" t="s">
        <v>2</v>
      </c>
      <c r="D971" s="158" t="s">
        <v>72</v>
      </c>
      <c r="E971" s="158" t="s">
        <v>72</v>
      </c>
      <c r="F971" s="156" t="str">
        <f t="shared" si="17"/>
        <v>X</v>
      </c>
      <c r="G971" s="154" t="s">
        <v>737</v>
      </c>
      <c r="H971" s="24">
        <v>7</v>
      </c>
      <c r="I971" s="29" t="s">
        <v>517</v>
      </c>
      <c r="J971" s="45" t="s">
        <v>518</v>
      </c>
      <c r="K971" s="8" t="s">
        <v>519</v>
      </c>
      <c r="L971" s="18"/>
      <c r="M971" s="10"/>
      <c r="N971" s="11"/>
      <c r="O971" s="11"/>
      <c r="P971" s="159" t="s">
        <v>279</v>
      </c>
    </row>
    <row r="972" spans="1:16" hidden="1" x14ac:dyDescent="0.2">
      <c r="A972" s="158" t="s">
        <v>72</v>
      </c>
      <c r="B972" s="158" t="s">
        <v>72</v>
      </c>
      <c r="C972" s="158" t="s">
        <v>2</v>
      </c>
      <c r="D972" s="158" t="s">
        <v>72</v>
      </c>
      <c r="E972" s="158" t="s">
        <v>72</v>
      </c>
      <c r="F972" s="156" t="str">
        <f t="shared" si="17"/>
        <v>X</v>
      </c>
      <c r="G972" s="154" t="s">
        <v>737</v>
      </c>
      <c r="H972" s="24">
        <v>8</v>
      </c>
      <c r="I972" s="29" t="s">
        <v>520</v>
      </c>
      <c r="J972" s="45" t="s">
        <v>521</v>
      </c>
      <c r="K972" s="8" t="s">
        <v>522</v>
      </c>
      <c r="L972" s="18"/>
      <c r="M972" s="10"/>
      <c r="N972" s="11"/>
      <c r="O972" s="11"/>
      <c r="P972" s="159" t="s">
        <v>279</v>
      </c>
    </row>
    <row r="973" spans="1:16" hidden="1" x14ac:dyDescent="0.2">
      <c r="A973" s="158" t="s">
        <v>72</v>
      </c>
      <c r="B973" s="158" t="s">
        <v>72</v>
      </c>
      <c r="C973" s="158" t="s">
        <v>2</v>
      </c>
      <c r="D973" s="158" t="s">
        <v>72</v>
      </c>
      <c r="E973" s="158" t="s">
        <v>72</v>
      </c>
      <c r="F973" s="156" t="str">
        <f t="shared" si="17"/>
        <v>X</v>
      </c>
      <c r="G973" s="154" t="s">
        <v>737</v>
      </c>
      <c r="H973" s="24">
        <v>9</v>
      </c>
      <c r="I973" s="29" t="s">
        <v>523</v>
      </c>
      <c r="J973" s="45" t="s">
        <v>524</v>
      </c>
      <c r="K973" s="8" t="s">
        <v>525</v>
      </c>
      <c r="L973" s="18"/>
      <c r="M973" s="10"/>
      <c r="N973" s="11"/>
      <c r="O973" s="11"/>
      <c r="P973" s="159" t="s">
        <v>279</v>
      </c>
    </row>
    <row r="974" spans="1:16" hidden="1" x14ac:dyDescent="0.2">
      <c r="A974" s="158" t="s">
        <v>72</v>
      </c>
      <c r="B974" s="158" t="s">
        <v>72</v>
      </c>
      <c r="C974" s="158" t="s">
        <v>2</v>
      </c>
      <c r="D974" s="158" t="s">
        <v>72</v>
      </c>
      <c r="E974" s="158" t="s">
        <v>72</v>
      </c>
      <c r="F974" s="156" t="str">
        <f t="shared" si="17"/>
        <v>X</v>
      </c>
      <c r="G974" s="154" t="s">
        <v>737</v>
      </c>
      <c r="H974" s="24">
        <v>10</v>
      </c>
      <c r="I974" s="29" t="s">
        <v>526</v>
      </c>
      <c r="J974" s="45" t="s">
        <v>527</v>
      </c>
      <c r="K974" s="8" t="s">
        <v>528</v>
      </c>
      <c r="L974" s="18"/>
      <c r="M974" s="10"/>
      <c r="N974" s="11"/>
      <c r="O974" s="11"/>
      <c r="P974" s="159" t="s">
        <v>279</v>
      </c>
    </row>
    <row r="975" spans="1:16" hidden="1" x14ac:dyDescent="0.2">
      <c r="A975" s="158" t="s">
        <v>72</v>
      </c>
      <c r="B975" s="158" t="s">
        <v>72</v>
      </c>
      <c r="C975" s="158" t="s">
        <v>2</v>
      </c>
      <c r="D975" s="158" t="s">
        <v>72</v>
      </c>
      <c r="E975" s="158" t="s">
        <v>72</v>
      </c>
      <c r="F975" s="156" t="str">
        <f t="shared" si="17"/>
        <v>X</v>
      </c>
      <c r="G975" s="154" t="s">
        <v>737</v>
      </c>
      <c r="H975" s="24">
        <v>11</v>
      </c>
      <c r="I975" s="29" t="s">
        <v>529</v>
      </c>
      <c r="J975" s="45" t="s">
        <v>530</v>
      </c>
      <c r="K975" s="8" t="s">
        <v>525</v>
      </c>
      <c r="L975" s="18"/>
      <c r="M975" s="10"/>
      <c r="N975" s="11"/>
      <c r="O975" s="11"/>
      <c r="P975" s="159" t="s">
        <v>279</v>
      </c>
    </row>
    <row r="976" spans="1:16" hidden="1" x14ac:dyDescent="0.2">
      <c r="A976" s="158" t="s">
        <v>72</v>
      </c>
      <c r="B976" s="158" t="s">
        <v>72</v>
      </c>
      <c r="C976" s="158" t="s">
        <v>2</v>
      </c>
      <c r="D976" s="158" t="s">
        <v>72</v>
      </c>
      <c r="E976" s="158" t="s">
        <v>72</v>
      </c>
      <c r="F976" s="156" t="str">
        <f t="shared" si="17"/>
        <v>X</v>
      </c>
      <c r="G976" s="154" t="s">
        <v>737</v>
      </c>
      <c r="H976" s="24">
        <v>12</v>
      </c>
      <c r="I976" s="29" t="s">
        <v>531</v>
      </c>
      <c r="J976" s="45" t="s">
        <v>532</v>
      </c>
      <c r="K976" s="8" t="s">
        <v>528</v>
      </c>
      <c r="L976" s="18"/>
      <c r="M976" s="10"/>
      <c r="N976" s="11"/>
      <c r="O976" s="11"/>
      <c r="P976" s="159" t="s">
        <v>279</v>
      </c>
    </row>
    <row r="977" spans="1:16" hidden="1" x14ac:dyDescent="0.2">
      <c r="A977" s="158" t="s">
        <v>72</v>
      </c>
      <c r="B977" s="158" t="s">
        <v>72</v>
      </c>
      <c r="C977" s="158" t="s">
        <v>2</v>
      </c>
      <c r="D977" s="158" t="s">
        <v>72</v>
      </c>
      <c r="E977" s="158" t="s">
        <v>72</v>
      </c>
      <c r="F977" s="156" t="str">
        <f t="shared" si="17"/>
        <v>X</v>
      </c>
      <c r="G977" s="154" t="s">
        <v>737</v>
      </c>
      <c r="H977" s="46"/>
      <c r="I977" s="47"/>
      <c r="J977" s="47"/>
      <c r="K977" s="7"/>
      <c r="L977" s="18"/>
      <c r="M977" s="10"/>
      <c r="N977" s="11"/>
      <c r="O977" s="11"/>
      <c r="P977" s="159" t="s">
        <v>279</v>
      </c>
    </row>
    <row r="978" spans="1:16" ht="18" hidden="1" x14ac:dyDescent="0.25">
      <c r="A978" s="158" t="s">
        <v>72</v>
      </c>
      <c r="B978" s="158" t="s">
        <v>72</v>
      </c>
      <c r="C978" s="158" t="s">
        <v>2</v>
      </c>
      <c r="D978" s="158" t="s">
        <v>72</v>
      </c>
      <c r="E978" s="158" t="s">
        <v>72</v>
      </c>
      <c r="F978" s="156" t="str">
        <f t="shared" si="17"/>
        <v>X</v>
      </c>
      <c r="G978" s="154" t="s">
        <v>737</v>
      </c>
      <c r="H978" s="33" t="s">
        <v>533</v>
      </c>
      <c r="I978" s="43"/>
      <c r="J978" s="43"/>
      <c r="K978" s="33"/>
      <c r="L978" s="18"/>
      <c r="M978" s="10"/>
      <c r="N978" s="11"/>
      <c r="O978" s="11"/>
      <c r="P978" s="159" t="s">
        <v>279</v>
      </c>
    </row>
    <row r="979" spans="1:16" ht="15" hidden="1" x14ac:dyDescent="0.25">
      <c r="A979" s="158" t="s">
        <v>72</v>
      </c>
      <c r="B979" s="158" t="s">
        <v>72</v>
      </c>
      <c r="C979" s="158" t="s">
        <v>2</v>
      </c>
      <c r="D979" s="158" t="s">
        <v>72</v>
      </c>
      <c r="E979" s="158" t="s">
        <v>72</v>
      </c>
      <c r="F979" s="156" t="str">
        <f t="shared" si="17"/>
        <v>X</v>
      </c>
      <c r="G979" s="154" t="s">
        <v>737</v>
      </c>
      <c r="H979" s="32" t="s">
        <v>0</v>
      </c>
      <c r="I979" s="32" t="s">
        <v>389</v>
      </c>
      <c r="J979" s="44" t="s">
        <v>484</v>
      </c>
      <c r="K979" s="22" t="s">
        <v>373</v>
      </c>
      <c r="L979" s="18"/>
      <c r="M979" s="10"/>
      <c r="N979" s="11"/>
      <c r="O979" s="11"/>
      <c r="P979" s="159" t="s">
        <v>279</v>
      </c>
    </row>
    <row r="980" spans="1:16" hidden="1" x14ac:dyDescent="0.2">
      <c r="A980" s="158" t="s">
        <v>72</v>
      </c>
      <c r="B980" s="158" t="s">
        <v>72</v>
      </c>
      <c r="C980" s="158" t="s">
        <v>2</v>
      </c>
      <c r="D980" s="158" t="s">
        <v>72</v>
      </c>
      <c r="E980" s="158" t="s">
        <v>72</v>
      </c>
      <c r="F980" s="156" t="str">
        <f t="shared" si="17"/>
        <v>X</v>
      </c>
      <c r="G980" s="154" t="s">
        <v>737</v>
      </c>
      <c r="H980" s="24">
        <v>1</v>
      </c>
      <c r="I980" s="29" t="s">
        <v>485</v>
      </c>
      <c r="J980" s="45" t="s">
        <v>486</v>
      </c>
      <c r="K980" s="8" t="s">
        <v>534</v>
      </c>
      <c r="L980" s="18"/>
      <c r="M980" s="10"/>
      <c r="N980" s="11"/>
      <c r="O980" s="11"/>
      <c r="P980" s="159" t="s">
        <v>279</v>
      </c>
    </row>
    <row r="981" spans="1:16" hidden="1" x14ac:dyDescent="0.2">
      <c r="A981" s="158" t="s">
        <v>72</v>
      </c>
      <c r="B981" s="158" t="s">
        <v>72</v>
      </c>
      <c r="C981" s="158" t="s">
        <v>2</v>
      </c>
      <c r="D981" s="158" t="s">
        <v>72</v>
      </c>
      <c r="E981" s="158" t="s">
        <v>72</v>
      </c>
      <c r="F981" s="156" t="str">
        <f t="shared" si="17"/>
        <v>X</v>
      </c>
      <c r="G981" s="154" t="s">
        <v>737</v>
      </c>
      <c r="H981" s="24">
        <v>2</v>
      </c>
      <c r="I981" s="29" t="s">
        <v>488</v>
      </c>
      <c r="J981" s="45" t="s">
        <v>489</v>
      </c>
      <c r="K981" s="8" t="s">
        <v>502</v>
      </c>
      <c r="L981" s="18"/>
      <c r="M981" s="10"/>
      <c r="N981" s="11"/>
      <c r="O981" s="11"/>
      <c r="P981" s="159" t="s">
        <v>279</v>
      </c>
    </row>
    <row r="982" spans="1:16" hidden="1" x14ac:dyDescent="0.2">
      <c r="A982" s="158" t="s">
        <v>72</v>
      </c>
      <c r="B982" s="158" t="s">
        <v>72</v>
      </c>
      <c r="C982" s="158" t="s">
        <v>2</v>
      </c>
      <c r="D982" s="158" t="s">
        <v>72</v>
      </c>
      <c r="E982" s="158" t="s">
        <v>72</v>
      </c>
      <c r="F982" s="156" t="str">
        <f t="shared" si="17"/>
        <v>X</v>
      </c>
      <c r="G982" s="154" t="s">
        <v>737</v>
      </c>
      <c r="H982" s="24">
        <v>3</v>
      </c>
      <c r="I982" s="29" t="s">
        <v>403</v>
      </c>
      <c r="J982" s="45" t="s">
        <v>491</v>
      </c>
      <c r="K982" s="8" t="s">
        <v>492</v>
      </c>
      <c r="L982" s="18"/>
      <c r="M982" s="10"/>
      <c r="N982" s="11"/>
      <c r="O982" s="11"/>
      <c r="P982" s="159" t="s">
        <v>279</v>
      </c>
    </row>
    <row r="983" spans="1:16" ht="28.5" hidden="1" x14ac:dyDescent="0.2">
      <c r="A983" s="158" t="s">
        <v>72</v>
      </c>
      <c r="B983" s="158" t="s">
        <v>72</v>
      </c>
      <c r="C983" s="158" t="s">
        <v>2</v>
      </c>
      <c r="D983" s="158" t="s">
        <v>72</v>
      </c>
      <c r="E983" s="158" t="s">
        <v>72</v>
      </c>
      <c r="F983" s="156" t="str">
        <f t="shared" si="17"/>
        <v>X</v>
      </c>
      <c r="G983" s="154" t="s">
        <v>737</v>
      </c>
      <c r="H983" s="24">
        <v>4</v>
      </c>
      <c r="I983" s="29" t="s">
        <v>535</v>
      </c>
      <c r="J983" s="45" t="s">
        <v>515</v>
      </c>
      <c r="K983" s="8" t="s">
        <v>536</v>
      </c>
      <c r="L983" s="18"/>
      <c r="M983" s="10"/>
      <c r="N983" s="11"/>
      <c r="O983" s="11"/>
      <c r="P983" s="159" t="s">
        <v>279</v>
      </c>
    </row>
    <row r="984" spans="1:16" ht="42.75" hidden="1" x14ac:dyDescent="0.2">
      <c r="A984" s="158" t="s">
        <v>72</v>
      </c>
      <c r="B984" s="158" t="s">
        <v>72</v>
      </c>
      <c r="C984" s="158" t="s">
        <v>2</v>
      </c>
      <c r="D984" s="158" t="s">
        <v>72</v>
      </c>
      <c r="E984" s="158" t="s">
        <v>72</v>
      </c>
      <c r="F984" s="156" t="str">
        <f t="shared" si="17"/>
        <v>X</v>
      </c>
      <c r="G984" s="154" t="s">
        <v>737</v>
      </c>
      <c r="H984" s="24">
        <v>5</v>
      </c>
      <c r="I984" s="29" t="s">
        <v>537</v>
      </c>
      <c r="J984" s="45" t="s">
        <v>538</v>
      </c>
      <c r="K984" s="8" t="s">
        <v>539</v>
      </c>
      <c r="L984" s="18"/>
      <c r="M984" s="10"/>
      <c r="N984" s="11"/>
      <c r="O984" s="11"/>
      <c r="P984" s="159" t="s">
        <v>279</v>
      </c>
    </row>
    <row r="985" spans="1:16" hidden="1" x14ac:dyDescent="0.2">
      <c r="A985" s="158" t="s">
        <v>72</v>
      </c>
      <c r="B985" s="158" t="s">
        <v>72</v>
      </c>
      <c r="C985" s="158" t="s">
        <v>2</v>
      </c>
      <c r="D985" s="158" t="s">
        <v>72</v>
      </c>
      <c r="E985" s="158" t="s">
        <v>72</v>
      </c>
      <c r="F985" s="156" t="str">
        <f t="shared" si="17"/>
        <v>X</v>
      </c>
      <c r="G985" s="154" t="s">
        <v>737</v>
      </c>
      <c r="H985" s="24">
        <v>6</v>
      </c>
      <c r="I985" s="29" t="s">
        <v>506</v>
      </c>
      <c r="J985" s="45" t="s">
        <v>507</v>
      </c>
      <c r="K985" s="8" t="s">
        <v>508</v>
      </c>
      <c r="L985" s="18"/>
      <c r="M985" s="10"/>
      <c r="N985" s="11"/>
      <c r="O985" s="11"/>
      <c r="P985" s="159" t="s">
        <v>279</v>
      </c>
    </row>
    <row r="986" spans="1:16" hidden="1" x14ac:dyDescent="0.2">
      <c r="A986" s="158" t="s">
        <v>72</v>
      </c>
      <c r="B986" s="158" t="s">
        <v>72</v>
      </c>
      <c r="C986" s="158" t="s">
        <v>72</v>
      </c>
      <c r="D986" s="158" t="s">
        <v>2</v>
      </c>
      <c r="E986" s="158" t="s">
        <v>3</v>
      </c>
      <c r="F986" s="156" t="str">
        <f t="shared" si="17"/>
        <v>X</v>
      </c>
      <c r="G986" s="154" t="s">
        <v>737</v>
      </c>
      <c r="H986" s="17"/>
      <c r="I986" s="17"/>
      <c r="J986" s="17"/>
      <c r="K986" s="17"/>
      <c r="L986" s="18"/>
      <c r="M986" s="10"/>
      <c r="N986" s="11"/>
      <c r="O986" s="11"/>
      <c r="P986" s="159" t="s">
        <v>279</v>
      </c>
    </row>
    <row r="987" spans="1:16" ht="18" hidden="1" x14ac:dyDescent="0.25">
      <c r="A987" s="158" t="s">
        <v>72</v>
      </c>
      <c r="B987" s="158" t="s">
        <v>72</v>
      </c>
      <c r="C987" s="158" t="s">
        <v>72</v>
      </c>
      <c r="D987" s="158" t="s">
        <v>2</v>
      </c>
      <c r="E987" s="158" t="s">
        <v>3</v>
      </c>
      <c r="F987" s="156" t="str">
        <f t="shared" si="17"/>
        <v>X</v>
      </c>
      <c r="G987" s="154" t="s">
        <v>737</v>
      </c>
      <c r="H987" s="33" t="s">
        <v>540</v>
      </c>
      <c r="I987" s="43"/>
      <c r="J987" s="43"/>
      <c r="K987" s="33" t="s">
        <v>541</v>
      </c>
      <c r="L987" s="18"/>
      <c r="M987" s="10"/>
      <c r="N987" s="11"/>
      <c r="O987" s="11"/>
      <c r="P987" s="159" t="s">
        <v>279</v>
      </c>
    </row>
    <row r="988" spans="1:16" ht="15" hidden="1" x14ac:dyDescent="0.25">
      <c r="A988" s="158" t="s">
        <v>72</v>
      </c>
      <c r="B988" s="158" t="s">
        <v>72</v>
      </c>
      <c r="C988" s="158" t="s">
        <v>72</v>
      </c>
      <c r="D988" s="158" t="s">
        <v>2</v>
      </c>
      <c r="E988" s="158" t="s">
        <v>3</v>
      </c>
      <c r="F988" s="156" t="str">
        <f t="shared" si="17"/>
        <v>X</v>
      </c>
      <c r="G988" s="154" t="s">
        <v>737</v>
      </c>
      <c r="H988" s="32" t="s">
        <v>0</v>
      </c>
      <c r="I988" s="32" t="s">
        <v>389</v>
      </c>
      <c r="J988" s="44" t="s">
        <v>484</v>
      </c>
      <c r="K988" s="22" t="s">
        <v>373</v>
      </c>
      <c r="L988" s="18"/>
      <c r="M988" s="10"/>
      <c r="N988" s="11"/>
      <c r="O988" s="11"/>
      <c r="P988" s="159" t="s">
        <v>279</v>
      </c>
    </row>
    <row r="989" spans="1:16" hidden="1" x14ac:dyDescent="0.2">
      <c r="A989" s="158" t="s">
        <v>72</v>
      </c>
      <c r="B989" s="158" t="s">
        <v>72</v>
      </c>
      <c r="C989" s="158" t="s">
        <v>72</v>
      </c>
      <c r="D989" s="158" t="s">
        <v>2</v>
      </c>
      <c r="E989" s="158" t="s">
        <v>3</v>
      </c>
      <c r="F989" s="156" t="str">
        <f t="shared" si="17"/>
        <v>X</v>
      </c>
      <c r="G989" s="154" t="s">
        <v>737</v>
      </c>
      <c r="H989" s="24">
        <v>1</v>
      </c>
      <c r="I989" s="29" t="s">
        <v>485</v>
      </c>
      <c r="J989" s="45" t="s">
        <v>486</v>
      </c>
      <c r="K989" s="8" t="s">
        <v>542</v>
      </c>
      <c r="L989" s="18"/>
      <c r="M989" s="10"/>
      <c r="N989" s="11"/>
      <c r="O989" s="11"/>
      <c r="P989" s="159" t="s">
        <v>279</v>
      </c>
    </row>
    <row r="990" spans="1:16" hidden="1" x14ac:dyDescent="0.2">
      <c r="A990" s="158" t="s">
        <v>72</v>
      </c>
      <c r="B990" s="158" t="s">
        <v>72</v>
      </c>
      <c r="C990" s="158" t="s">
        <v>72</v>
      </c>
      <c r="D990" s="158" t="s">
        <v>2</v>
      </c>
      <c r="E990" s="158" t="s">
        <v>3</v>
      </c>
      <c r="F990" s="156" t="str">
        <f t="shared" si="17"/>
        <v>X</v>
      </c>
      <c r="G990" s="154" t="s">
        <v>737</v>
      </c>
      <c r="H990" s="24">
        <v>2</v>
      </c>
      <c r="I990" s="29" t="s">
        <v>488</v>
      </c>
      <c r="J990" s="45" t="s">
        <v>489</v>
      </c>
      <c r="K990" s="8" t="s">
        <v>490</v>
      </c>
      <c r="L990" s="18"/>
      <c r="M990" s="10"/>
      <c r="N990" s="11"/>
      <c r="O990" s="11"/>
      <c r="P990" s="159" t="s">
        <v>279</v>
      </c>
    </row>
    <row r="991" spans="1:16" hidden="1" x14ac:dyDescent="0.2">
      <c r="A991" s="158" t="s">
        <v>72</v>
      </c>
      <c r="B991" s="158" t="s">
        <v>72</v>
      </c>
      <c r="C991" s="158" t="s">
        <v>72</v>
      </c>
      <c r="D991" s="158" t="s">
        <v>2</v>
      </c>
      <c r="E991" s="158" t="s">
        <v>3</v>
      </c>
      <c r="F991" s="156" t="str">
        <f t="shared" si="17"/>
        <v>X</v>
      </c>
      <c r="G991" s="154" t="s">
        <v>737</v>
      </c>
      <c r="H991" s="24">
        <v>3</v>
      </c>
      <c r="I991" s="29" t="s">
        <v>403</v>
      </c>
      <c r="J991" s="45" t="s">
        <v>491</v>
      </c>
      <c r="K991" s="8" t="s">
        <v>492</v>
      </c>
      <c r="L991" s="18"/>
      <c r="M991" s="10"/>
      <c r="N991" s="11"/>
      <c r="O991" s="11"/>
      <c r="P991" s="159" t="s">
        <v>279</v>
      </c>
    </row>
    <row r="992" spans="1:16" hidden="1" x14ac:dyDescent="0.2">
      <c r="A992" s="158" t="s">
        <v>72</v>
      </c>
      <c r="B992" s="158" t="s">
        <v>72</v>
      </c>
      <c r="C992" s="158" t="s">
        <v>72</v>
      </c>
      <c r="D992" s="158" t="s">
        <v>2</v>
      </c>
      <c r="E992" s="158" t="s">
        <v>3</v>
      </c>
      <c r="F992" s="156" t="str">
        <f t="shared" si="17"/>
        <v>X</v>
      </c>
      <c r="G992" s="154" t="s">
        <v>737</v>
      </c>
      <c r="H992" s="24">
        <v>4</v>
      </c>
      <c r="I992" s="29" t="s">
        <v>499</v>
      </c>
      <c r="J992" s="45" t="s">
        <v>494</v>
      </c>
      <c r="K992" s="8" t="s">
        <v>495</v>
      </c>
      <c r="L992" s="18"/>
      <c r="M992" s="10"/>
      <c r="N992" s="11"/>
      <c r="O992" s="11"/>
      <c r="P992" s="159" t="s">
        <v>279</v>
      </c>
    </row>
    <row r="993" spans="1:16" ht="128.25" hidden="1" x14ac:dyDescent="0.2">
      <c r="A993" s="158" t="s">
        <v>72</v>
      </c>
      <c r="B993" s="158" t="s">
        <v>72</v>
      </c>
      <c r="C993" s="158" t="s">
        <v>72</v>
      </c>
      <c r="D993" s="158" t="s">
        <v>2</v>
      </c>
      <c r="E993" s="158" t="s">
        <v>3</v>
      </c>
      <c r="F993" s="156" t="str">
        <f t="shared" si="17"/>
        <v>X</v>
      </c>
      <c r="G993" s="154" t="s">
        <v>737</v>
      </c>
      <c r="H993" s="24">
        <v>5</v>
      </c>
      <c r="I993" s="29" t="s">
        <v>393</v>
      </c>
      <c r="J993" s="48" t="s">
        <v>543</v>
      </c>
      <c r="K993" s="8" t="s">
        <v>544</v>
      </c>
      <c r="L993" s="18"/>
      <c r="M993" s="10"/>
      <c r="N993" s="11"/>
      <c r="O993" s="11"/>
      <c r="P993" s="159" t="s">
        <v>279</v>
      </c>
    </row>
    <row r="994" spans="1:16" ht="85.5" hidden="1" x14ac:dyDescent="0.2">
      <c r="A994" s="158" t="s">
        <v>72</v>
      </c>
      <c r="B994" s="158" t="s">
        <v>72</v>
      </c>
      <c r="C994" s="158" t="s">
        <v>72</v>
      </c>
      <c r="D994" s="158" t="s">
        <v>2</v>
      </c>
      <c r="E994" s="158" t="s">
        <v>3</v>
      </c>
      <c r="F994" s="156" t="str">
        <f t="shared" si="17"/>
        <v>X</v>
      </c>
      <c r="G994" s="154" t="s">
        <v>737</v>
      </c>
      <c r="H994" s="24">
        <v>6</v>
      </c>
      <c r="I994" s="29" t="s">
        <v>395</v>
      </c>
      <c r="J994" s="48" t="s">
        <v>545</v>
      </c>
      <c r="K994" s="8" t="s">
        <v>546</v>
      </c>
      <c r="L994" s="18"/>
      <c r="M994" s="10"/>
      <c r="N994" s="11"/>
      <c r="O994" s="11"/>
      <c r="P994" s="159" t="s">
        <v>279</v>
      </c>
    </row>
    <row r="995" spans="1:16" ht="28.5" hidden="1" x14ac:dyDescent="0.2">
      <c r="A995" s="158" t="s">
        <v>72</v>
      </c>
      <c r="B995" s="158" t="s">
        <v>72</v>
      </c>
      <c r="C995" s="158" t="s">
        <v>72</v>
      </c>
      <c r="D995" s="158" t="s">
        <v>2</v>
      </c>
      <c r="E995" s="158" t="s">
        <v>3</v>
      </c>
      <c r="F995" s="156" t="str">
        <f t="shared" si="17"/>
        <v>X</v>
      </c>
      <c r="G995" s="154" t="s">
        <v>737</v>
      </c>
      <c r="H995" s="24">
        <v>7</v>
      </c>
      <c r="I995" s="34" t="s">
        <v>397</v>
      </c>
      <c r="J995" s="45" t="s">
        <v>547</v>
      </c>
      <c r="K995" s="8" t="s">
        <v>548</v>
      </c>
      <c r="L995" s="18"/>
      <c r="M995" s="10"/>
      <c r="N995" s="11"/>
      <c r="O995" s="11"/>
      <c r="P995" s="159" t="s">
        <v>279</v>
      </c>
    </row>
    <row r="996" spans="1:16" ht="42.75" hidden="1" x14ac:dyDescent="0.2">
      <c r="A996" s="158" t="s">
        <v>72</v>
      </c>
      <c r="B996" s="158" t="s">
        <v>72</v>
      </c>
      <c r="C996" s="158" t="s">
        <v>72</v>
      </c>
      <c r="D996" s="158" t="s">
        <v>2</v>
      </c>
      <c r="E996" s="158" t="s">
        <v>3</v>
      </c>
      <c r="F996" s="156" t="str">
        <f t="shared" si="17"/>
        <v>X</v>
      </c>
      <c r="G996" s="154" t="s">
        <v>737</v>
      </c>
      <c r="H996" s="24">
        <v>8</v>
      </c>
      <c r="I996" s="29" t="s">
        <v>399</v>
      </c>
      <c r="J996" s="48" t="s">
        <v>549</v>
      </c>
      <c r="K996" s="8" t="s">
        <v>550</v>
      </c>
      <c r="L996" s="18"/>
      <c r="M996" s="10"/>
      <c r="N996" s="11"/>
      <c r="O996" s="11"/>
      <c r="P996" s="159" t="s">
        <v>279</v>
      </c>
    </row>
    <row r="997" spans="1:16" hidden="1" x14ac:dyDescent="0.2">
      <c r="A997" s="158" t="s">
        <v>72</v>
      </c>
      <c r="B997" s="158" t="s">
        <v>72</v>
      </c>
      <c r="C997" s="158" t="s">
        <v>2</v>
      </c>
      <c r="D997" s="158" t="s">
        <v>72</v>
      </c>
      <c r="E997" s="158" t="s">
        <v>72</v>
      </c>
      <c r="F997" s="156" t="str">
        <f t="shared" si="17"/>
        <v>X</v>
      </c>
      <c r="G997" s="154" t="s">
        <v>737</v>
      </c>
      <c r="H997" s="17"/>
      <c r="I997" s="17"/>
      <c r="J997" s="17"/>
      <c r="K997" s="17"/>
      <c r="L997" s="18"/>
      <c r="M997" s="10"/>
      <c r="N997" s="11"/>
      <c r="O997" s="11"/>
      <c r="P997" s="159" t="s">
        <v>279</v>
      </c>
    </row>
    <row r="998" spans="1:16" ht="18" hidden="1" x14ac:dyDescent="0.25">
      <c r="A998" s="158" t="s">
        <v>72</v>
      </c>
      <c r="B998" s="158" t="s">
        <v>72</v>
      </c>
      <c r="C998" s="158" t="s">
        <v>2</v>
      </c>
      <c r="D998" s="158" t="s">
        <v>72</v>
      </c>
      <c r="E998" s="158" t="s">
        <v>72</v>
      </c>
      <c r="F998" s="156" t="str">
        <f t="shared" si="17"/>
        <v>X</v>
      </c>
      <c r="G998" s="154" t="s">
        <v>737</v>
      </c>
      <c r="H998" s="33" t="s">
        <v>551</v>
      </c>
      <c r="I998" s="43"/>
      <c r="J998" s="43"/>
      <c r="K998" s="33" t="s">
        <v>552</v>
      </c>
      <c r="L998" s="18"/>
      <c r="M998" s="10"/>
      <c r="N998" s="11"/>
      <c r="O998" s="11"/>
      <c r="P998" s="159" t="s">
        <v>279</v>
      </c>
    </row>
    <row r="999" spans="1:16" ht="15" hidden="1" x14ac:dyDescent="0.25">
      <c r="A999" s="158" t="s">
        <v>72</v>
      </c>
      <c r="B999" s="158" t="s">
        <v>72</v>
      </c>
      <c r="C999" s="158" t="s">
        <v>2</v>
      </c>
      <c r="D999" s="158" t="s">
        <v>72</v>
      </c>
      <c r="E999" s="158" t="s">
        <v>72</v>
      </c>
      <c r="F999" s="156" t="str">
        <f t="shared" si="17"/>
        <v>X</v>
      </c>
      <c r="G999" s="154" t="s">
        <v>737</v>
      </c>
      <c r="H999" s="32" t="s">
        <v>0</v>
      </c>
      <c r="I999" s="32" t="s">
        <v>389</v>
      </c>
      <c r="J999" s="44" t="s">
        <v>484</v>
      </c>
      <c r="K999" s="22" t="s">
        <v>373</v>
      </c>
      <c r="L999" s="18"/>
      <c r="M999" s="10"/>
      <c r="N999" s="11"/>
      <c r="O999" s="11"/>
      <c r="P999" s="159" t="s">
        <v>279</v>
      </c>
    </row>
    <row r="1000" spans="1:16" hidden="1" x14ac:dyDescent="0.2">
      <c r="A1000" s="158" t="s">
        <v>72</v>
      </c>
      <c r="B1000" s="158" t="s">
        <v>72</v>
      </c>
      <c r="C1000" s="158" t="s">
        <v>2</v>
      </c>
      <c r="D1000" s="158" t="s">
        <v>72</v>
      </c>
      <c r="E1000" s="158" t="s">
        <v>72</v>
      </c>
      <c r="F1000" s="156" t="str">
        <f t="shared" si="17"/>
        <v>X</v>
      </c>
      <c r="G1000" s="154" t="s">
        <v>737</v>
      </c>
      <c r="H1000" s="24">
        <v>1</v>
      </c>
      <c r="I1000" s="29" t="s">
        <v>485</v>
      </c>
      <c r="J1000" s="45" t="s">
        <v>486</v>
      </c>
      <c r="K1000" s="8" t="s">
        <v>553</v>
      </c>
      <c r="L1000" s="18"/>
      <c r="M1000" s="10"/>
      <c r="N1000" s="11"/>
      <c r="O1000" s="11"/>
      <c r="P1000" s="159" t="s">
        <v>279</v>
      </c>
    </row>
    <row r="1001" spans="1:16" hidden="1" x14ac:dyDescent="0.2">
      <c r="A1001" s="158" t="s">
        <v>72</v>
      </c>
      <c r="B1001" s="158" t="s">
        <v>72</v>
      </c>
      <c r="C1001" s="158" t="s">
        <v>2</v>
      </c>
      <c r="D1001" s="158" t="s">
        <v>72</v>
      </c>
      <c r="E1001" s="158" t="s">
        <v>72</v>
      </c>
      <c r="F1001" s="156" t="str">
        <f t="shared" si="17"/>
        <v>X</v>
      </c>
      <c r="G1001" s="154" t="s">
        <v>737</v>
      </c>
      <c r="H1001" s="24">
        <v>2</v>
      </c>
      <c r="I1001" s="29" t="s">
        <v>488</v>
      </c>
      <c r="J1001" s="45" t="s">
        <v>489</v>
      </c>
      <c r="K1001" s="8" t="s">
        <v>490</v>
      </c>
      <c r="L1001" s="18"/>
      <c r="M1001" s="10"/>
      <c r="N1001" s="11"/>
      <c r="O1001" s="11"/>
      <c r="P1001" s="159" t="s">
        <v>279</v>
      </c>
    </row>
    <row r="1002" spans="1:16" hidden="1" x14ac:dyDescent="0.2">
      <c r="A1002" s="158" t="s">
        <v>72</v>
      </c>
      <c r="B1002" s="158" t="s">
        <v>72</v>
      </c>
      <c r="C1002" s="158" t="s">
        <v>2</v>
      </c>
      <c r="D1002" s="158" t="s">
        <v>72</v>
      </c>
      <c r="E1002" s="158" t="s">
        <v>72</v>
      </c>
      <c r="F1002" s="156" t="str">
        <f t="shared" si="17"/>
        <v>X</v>
      </c>
      <c r="G1002" s="154" t="s">
        <v>737</v>
      </c>
      <c r="H1002" s="24">
        <v>3</v>
      </c>
      <c r="I1002" s="29" t="s">
        <v>403</v>
      </c>
      <c r="J1002" s="45" t="s">
        <v>491</v>
      </c>
      <c r="K1002" s="8" t="s">
        <v>492</v>
      </c>
      <c r="L1002" s="18"/>
      <c r="M1002" s="10"/>
      <c r="N1002" s="11"/>
      <c r="O1002" s="11"/>
      <c r="P1002" s="159" t="s">
        <v>279</v>
      </c>
    </row>
    <row r="1003" spans="1:16" hidden="1" x14ac:dyDescent="0.2">
      <c r="A1003" s="158" t="s">
        <v>72</v>
      </c>
      <c r="B1003" s="158" t="s">
        <v>72</v>
      </c>
      <c r="C1003" s="158" t="s">
        <v>2</v>
      </c>
      <c r="D1003" s="158" t="s">
        <v>72</v>
      </c>
      <c r="E1003" s="158" t="s">
        <v>72</v>
      </c>
      <c r="F1003" s="156" t="str">
        <f t="shared" si="17"/>
        <v>X</v>
      </c>
      <c r="G1003" s="154" t="s">
        <v>737</v>
      </c>
      <c r="H1003" s="24">
        <v>4</v>
      </c>
      <c r="I1003" s="29" t="s">
        <v>554</v>
      </c>
      <c r="J1003" s="45" t="s">
        <v>494</v>
      </c>
      <c r="K1003" s="8" t="s">
        <v>495</v>
      </c>
      <c r="L1003" s="18"/>
      <c r="M1003" s="10"/>
      <c r="N1003" s="11"/>
      <c r="O1003" s="11"/>
      <c r="P1003" s="159" t="s">
        <v>279</v>
      </c>
    </row>
    <row r="1004" spans="1:16" ht="28.5" hidden="1" x14ac:dyDescent="0.2">
      <c r="A1004" s="158" t="s">
        <v>72</v>
      </c>
      <c r="B1004" s="158" t="s">
        <v>72</v>
      </c>
      <c r="C1004" s="158" t="s">
        <v>2</v>
      </c>
      <c r="D1004" s="158" t="s">
        <v>72</v>
      </c>
      <c r="E1004" s="158" t="s">
        <v>72</v>
      </c>
      <c r="F1004" s="156" t="str">
        <f t="shared" si="17"/>
        <v>X</v>
      </c>
      <c r="G1004" s="154" t="s">
        <v>737</v>
      </c>
      <c r="H1004" s="24">
        <v>5</v>
      </c>
      <c r="I1004" s="29" t="s">
        <v>405</v>
      </c>
      <c r="J1004" s="45" t="s">
        <v>515</v>
      </c>
      <c r="K1004" s="8" t="s">
        <v>555</v>
      </c>
      <c r="L1004" s="18"/>
      <c r="M1004" s="10"/>
      <c r="N1004" s="11"/>
      <c r="O1004" s="11"/>
      <c r="P1004" s="159" t="s">
        <v>279</v>
      </c>
    </row>
    <row r="1005" spans="1:16" ht="57" hidden="1" x14ac:dyDescent="0.2">
      <c r="A1005" s="158" t="s">
        <v>72</v>
      </c>
      <c r="B1005" s="158" t="s">
        <v>72</v>
      </c>
      <c r="C1005" s="158" t="s">
        <v>2</v>
      </c>
      <c r="D1005" s="158" t="s">
        <v>72</v>
      </c>
      <c r="E1005" s="158" t="s">
        <v>72</v>
      </c>
      <c r="F1005" s="156" t="str">
        <f t="shared" si="17"/>
        <v>X</v>
      </c>
      <c r="G1005" s="154" t="s">
        <v>737</v>
      </c>
      <c r="H1005" s="24">
        <v>6</v>
      </c>
      <c r="I1005" s="29" t="s">
        <v>556</v>
      </c>
      <c r="J1005" s="45" t="s">
        <v>557</v>
      </c>
      <c r="K1005" s="8" t="s">
        <v>558</v>
      </c>
      <c r="L1005" s="18"/>
      <c r="M1005" s="10"/>
      <c r="N1005" s="11"/>
      <c r="O1005" s="11"/>
      <c r="P1005" s="159" t="s">
        <v>279</v>
      </c>
    </row>
    <row r="1006" spans="1:16" hidden="1" x14ac:dyDescent="0.2">
      <c r="A1006" s="158" t="s">
        <v>72</v>
      </c>
      <c r="B1006" s="158" t="s">
        <v>72</v>
      </c>
      <c r="C1006" s="158" t="s">
        <v>2</v>
      </c>
      <c r="D1006" s="158" t="s">
        <v>72</v>
      </c>
      <c r="E1006" s="158" t="s">
        <v>72</v>
      </c>
      <c r="F1006" s="156" t="str">
        <f t="shared" si="17"/>
        <v>X</v>
      </c>
      <c r="G1006" s="154" t="s">
        <v>737</v>
      </c>
      <c r="H1006" s="17"/>
      <c r="I1006" s="17"/>
      <c r="J1006" s="17"/>
      <c r="K1006" s="17"/>
      <c r="L1006" s="18"/>
      <c r="M1006" s="10"/>
      <c r="N1006" s="11"/>
      <c r="O1006" s="11"/>
      <c r="P1006" s="159" t="s">
        <v>279</v>
      </c>
    </row>
    <row r="1007" spans="1:16" ht="18" hidden="1" x14ac:dyDescent="0.25">
      <c r="A1007" s="158" t="s">
        <v>72</v>
      </c>
      <c r="B1007" s="158" t="s">
        <v>72</v>
      </c>
      <c r="C1007" s="158" t="s">
        <v>2</v>
      </c>
      <c r="D1007" s="158" t="s">
        <v>72</v>
      </c>
      <c r="E1007" s="158" t="s">
        <v>72</v>
      </c>
      <c r="F1007" s="156" t="str">
        <f t="shared" si="17"/>
        <v>X</v>
      </c>
      <c r="G1007" s="154" t="s">
        <v>737</v>
      </c>
      <c r="H1007" s="33" t="s">
        <v>559</v>
      </c>
      <c r="I1007" s="43"/>
      <c r="J1007" s="43"/>
      <c r="K1007" s="33" t="s">
        <v>560</v>
      </c>
      <c r="L1007" s="18"/>
      <c r="M1007" s="10"/>
      <c r="N1007" s="11"/>
      <c r="O1007" s="11"/>
      <c r="P1007" s="159" t="s">
        <v>279</v>
      </c>
    </row>
    <row r="1008" spans="1:16" ht="15" hidden="1" x14ac:dyDescent="0.25">
      <c r="A1008" s="158" t="s">
        <v>72</v>
      </c>
      <c r="B1008" s="158" t="s">
        <v>72</v>
      </c>
      <c r="C1008" s="158" t="s">
        <v>2</v>
      </c>
      <c r="D1008" s="158" t="s">
        <v>72</v>
      </c>
      <c r="E1008" s="158" t="s">
        <v>72</v>
      </c>
      <c r="F1008" s="156" t="str">
        <f t="shared" si="17"/>
        <v>X</v>
      </c>
      <c r="G1008" s="154" t="s">
        <v>737</v>
      </c>
      <c r="H1008" s="32" t="s">
        <v>0</v>
      </c>
      <c r="I1008" s="32" t="s">
        <v>389</v>
      </c>
      <c r="J1008" s="44" t="s">
        <v>484</v>
      </c>
      <c r="K1008" s="22" t="s">
        <v>373</v>
      </c>
      <c r="L1008" s="18"/>
      <c r="M1008" s="10"/>
      <c r="N1008" s="11"/>
      <c r="O1008" s="11"/>
      <c r="P1008" s="159" t="s">
        <v>279</v>
      </c>
    </row>
    <row r="1009" spans="1:16" hidden="1" x14ac:dyDescent="0.2">
      <c r="A1009" s="158" t="s">
        <v>72</v>
      </c>
      <c r="B1009" s="158" t="s">
        <v>72</v>
      </c>
      <c r="C1009" s="158" t="s">
        <v>2</v>
      </c>
      <c r="D1009" s="158" t="s">
        <v>72</v>
      </c>
      <c r="E1009" s="158" t="s">
        <v>72</v>
      </c>
      <c r="F1009" s="156" t="str">
        <f t="shared" si="17"/>
        <v>X</v>
      </c>
      <c r="G1009" s="154" t="s">
        <v>737</v>
      </c>
      <c r="H1009" s="24">
        <v>1</v>
      </c>
      <c r="I1009" s="29" t="s">
        <v>485</v>
      </c>
      <c r="J1009" s="45" t="s">
        <v>486</v>
      </c>
      <c r="K1009" s="8" t="s">
        <v>561</v>
      </c>
      <c r="L1009" s="18"/>
      <c r="M1009" s="10"/>
      <c r="N1009" s="11"/>
      <c r="O1009" s="11"/>
      <c r="P1009" s="159" t="s">
        <v>279</v>
      </c>
    </row>
    <row r="1010" spans="1:16" hidden="1" x14ac:dyDescent="0.2">
      <c r="A1010" s="158" t="s">
        <v>72</v>
      </c>
      <c r="B1010" s="158" t="s">
        <v>72</v>
      </c>
      <c r="C1010" s="158" t="s">
        <v>2</v>
      </c>
      <c r="D1010" s="158" t="s">
        <v>72</v>
      </c>
      <c r="E1010" s="158" t="s">
        <v>72</v>
      </c>
      <c r="F1010" s="156" t="str">
        <f t="shared" si="17"/>
        <v>X</v>
      </c>
      <c r="G1010" s="154" t="s">
        <v>737</v>
      </c>
      <c r="H1010" s="24">
        <v>2</v>
      </c>
      <c r="I1010" s="29" t="s">
        <v>488</v>
      </c>
      <c r="J1010" s="45" t="s">
        <v>489</v>
      </c>
      <c r="K1010" s="8" t="s">
        <v>490</v>
      </c>
      <c r="L1010" s="18"/>
      <c r="M1010" s="10"/>
      <c r="N1010" s="11"/>
      <c r="O1010" s="11"/>
      <c r="P1010" s="159" t="s">
        <v>279</v>
      </c>
    </row>
    <row r="1011" spans="1:16" hidden="1" x14ac:dyDescent="0.2">
      <c r="A1011" s="158" t="s">
        <v>72</v>
      </c>
      <c r="B1011" s="158" t="s">
        <v>72</v>
      </c>
      <c r="C1011" s="158" t="s">
        <v>2</v>
      </c>
      <c r="D1011" s="158" t="s">
        <v>72</v>
      </c>
      <c r="E1011" s="158" t="s">
        <v>72</v>
      </c>
      <c r="F1011" s="156" t="str">
        <f t="shared" si="17"/>
        <v>X</v>
      </c>
      <c r="G1011" s="154" t="s">
        <v>737</v>
      </c>
      <c r="H1011" s="24">
        <v>3</v>
      </c>
      <c r="I1011" s="29" t="s">
        <v>403</v>
      </c>
      <c r="J1011" s="45" t="s">
        <v>491</v>
      </c>
      <c r="K1011" s="8" t="s">
        <v>492</v>
      </c>
      <c r="L1011" s="18"/>
      <c r="M1011" s="10"/>
      <c r="N1011" s="11"/>
      <c r="O1011" s="11"/>
      <c r="P1011" s="159" t="s">
        <v>279</v>
      </c>
    </row>
    <row r="1012" spans="1:16" hidden="1" x14ac:dyDescent="0.2">
      <c r="A1012" s="158" t="s">
        <v>72</v>
      </c>
      <c r="B1012" s="158" t="s">
        <v>72</v>
      </c>
      <c r="C1012" s="158" t="s">
        <v>2</v>
      </c>
      <c r="D1012" s="158" t="s">
        <v>72</v>
      </c>
      <c r="E1012" s="158" t="s">
        <v>72</v>
      </c>
      <c r="F1012" s="156" t="str">
        <f t="shared" si="17"/>
        <v>X</v>
      </c>
      <c r="G1012" s="154" t="s">
        <v>737</v>
      </c>
      <c r="H1012" s="24">
        <v>4</v>
      </c>
      <c r="I1012" s="29" t="s">
        <v>493</v>
      </c>
      <c r="J1012" s="45" t="s">
        <v>494</v>
      </c>
      <c r="K1012" s="8" t="s">
        <v>495</v>
      </c>
      <c r="L1012" s="18"/>
      <c r="M1012" s="10"/>
      <c r="N1012" s="11"/>
      <c r="O1012" s="11"/>
      <c r="P1012" s="159" t="s">
        <v>279</v>
      </c>
    </row>
    <row r="1013" spans="1:16" ht="28.5" hidden="1" x14ac:dyDescent="0.2">
      <c r="A1013" s="158" t="s">
        <v>72</v>
      </c>
      <c r="B1013" s="158" t="s">
        <v>72</v>
      </c>
      <c r="C1013" s="158" t="s">
        <v>2</v>
      </c>
      <c r="D1013" s="158" t="s">
        <v>72</v>
      </c>
      <c r="E1013" s="158" t="s">
        <v>72</v>
      </c>
      <c r="F1013" s="156" t="str">
        <f t="shared" si="17"/>
        <v>X</v>
      </c>
      <c r="G1013" s="154" t="s">
        <v>737</v>
      </c>
      <c r="H1013" s="24">
        <v>5</v>
      </c>
      <c r="I1013" s="29" t="s">
        <v>405</v>
      </c>
      <c r="J1013" s="45" t="s">
        <v>515</v>
      </c>
      <c r="K1013" s="8" t="s">
        <v>555</v>
      </c>
      <c r="L1013" s="18"/>
      <c r="M1013" s="10"/>
      <c r="N1013" s="11"/>
      <c r="O1013" s="11"/>
      <c r="P1013" s="159" t="s">
        <v>279</v>
      </c>
    </row>
    <row r="1014" spans="1:16" ht="85.5" hidden="1" x14ac:dyDescent="0.2">
      <c r="A1014" s="158" t="s">
        <v>72</v>
      </c>
      <c r="B1014" s="158" t="s">
        <v>72</v>
      </c>
      <c r="C1014" s="158" t="s">
        <v>2</v>
      </c>
      <c r="D1014" s="158" t="s">
        <v>72</v>
      </c>
      <c r="E1014" s="158" t="s">
        <v>72</v>
      </c>
      <c r="F1014" s="156" t="str">
        <f t="shared" si="17"/>
        <v>X</v>
      </c>
      <c r="G1014" s="154" t="s">
        <v>737</v>
      </c>
      <c r="H1014" s="24">
        <v>6</v>
      </c>
      <c r="I1014" s="29" t="s">
        <v>395</v>
      </c>
      <c r="J1014" s="48" t="s">
        <v>545</v>
      </c>
      <c r="K1014" s="8" t="s">
        <v>546</v>
      </c>
      <c r="L1014" s="18"/>
      <c r="M1014" s="10"/>
      <c r="N1014" s="11"/>
      <c r="O1014" s="11"/>
      <c r="P1014" s="159" t="s">
        <v>279</v>
      </c>
    </row>
    <row r="1015" spans="1:16" ht="28.5" hidden="1" x14ac:dyDescent="0.2">
      <c r="A1015" s="158" t="s">
        <v>72</v>
      </c>
      <c r="B1015" s="158" t="s">
        <v>72</v>
      </c>
      <c r="C1015" s="158" t="s">
        <v>2</v>
      </c>
      <c r="D1015" s="158" t="s">
        <v>72</v>
      </c>
      <c r="E1015" s="158" t="s">
        <v>72</v>
      </c>
      <c r="F1015" s="156" t="str">
        <f t="shared" si="17"/>
        <v>X</v>
      </c>
      <c r="G1015" s="154" t="s">
        <v>737</v>
      </c>
      <c r="H1015" s="24">
        <v>7</v>
      </c>
      <c r="I1015" s="29" t="s">
        <v>417</v>
      </c>
      <c r="J1015" s="45" t="s">
        <v>562</v>
      </c>
      <c r="K1015" s="8" t="s">
        <v>563</v>
      </c>
      <c r="L1015" s="18"/>
      <c r="M1015" s="10"/>
      <c r="N1015" s="11"/>
      <c r="O1015" s="11"/>
      <c r="P1015" s="159" t="s">
        <v>279</v>
      </c>
    </row>
    <row r="1016" spans="1:16" ht="42.75" hidden="1" x14ac:dyDescent="0.2">
      <c r="A1016" s="158" t="s">
        <v>72</v>
      </c>
      <c r="B1016" s="158" t="s">
        <v>72</v>
      </c>
      <c r="C1016" s="158" t="s">
        <v>2</v>
      </c>
      <c r="D1016" s="158" t="s">
        <v>72</v>
      </c>
      <c r="E1016" s="158" t="s">
        <v>72</v>
      </c>
      <c r="F1016" s="156" t="str">
        <f t="shared" si="17"/>
        <v>X</v>
      </c>
      <c r="G1016" s="154" t="s">
        <v>737</v>
      </c>
      <c r="H1016" s="24">
        <v>8</v>
      </c>
      <c r="I1016" s="29" t="s">
        <v>452</v>
      </c>
      <c r="J1016" s="45" t="s">
        <v>564</v>
      </c>
      <c r="K1016" s="30" t="s">
        <v>453</v>
      </c>
      <c r="L1016" s="18"/>
      <c r="M1016" s="10"/>
      <c r="N1016" s="11"/>
      <c r="O1016" s="11"/>
      <c r="P1016" s="159" t="s">
        <v>279</v>
      </c>
    </row>
    <row r="1017" spans="1:16" ht="42.75" hidden="1" x14ac:dyDescent="0.2">
      <c r="A1017" s="158" t="s">
        <v>72</v>
      </c>
      <c r="B1017" s="158" t="s">
        <v>72</v>
      </c>
      <c r="C1017" s="158" t="s">
        <v>2</v>
      </c>
      <c r="D1017" s="158" t="s">
        <v>72</v>
      </c>
      <c r="E1017" s="158" t="s">
        <v>72</v>
      </c>
      <c r="F1017" s="156" t="str">
        <f t="shared" si="17"/>
        <v>X</v>
      </c>
      <c r="G1017" s="154" t="s">
        <v>737</v>
      </c>
      <c r="H1017" s="24">
        <v>9</v>
      </c>
      <c r="I1017" s="29" t="s">
        <v>454</v>
      </c>
      <c r="J1017" s="45" t="s">
        <v>565</v>
      </c>
      <c r="K1017" s="30" t="s">
        <v>453</v>
      </c>
      <c r="L1017" s="18"/>
      <c r="M1017" s="10"/>
      <c r="N1017" s="11"/>
      <c r="O1017" s="11"/>
      <c r="P1017" s="159" t="s">
        <v>279</v>
      </c>
    </row>
    <row r="1018" spans="1:16" hidden="1" x14ac:dyDescent="0.2">
      <c r="A1018" s="158" t="s">
        <v>72</v>
      </c>
      <c r="B1018" s="158" t="s">
        <v>72</v>
      </c>
      <c r="C1018" s="158" t="s">
        <v>2</v>
      </c>
      <c r="D1018" s="158" t="s">
        <v>72</v>
      </c>
      <c r="E1018" s="158" t="s">
        <v>72</v>
      </c>
      <c r="F1018" s="156" t="str">
        <f t="shared" si="17"/>
        <v>X</v>
      </c>
      <c r="G1018" s="154" t="s">
        <v>737</v>
      </c>
      <c r="H1018" s="17"/>
      <c r="I1018" s="17"/>
      <c r="J1018" s="17"/>
      <c r="K1018" s="17"/>
      <c r="L1018" s="18"/>
      <c r="M1018" s="10"/>
      <c r="N1018" s="11"/>
      <c r="O1018" s="11"/>
      <c r="P1018" s="159" t="s">
        <v>279</v>
      </c>
    </row>
    <row r="1019" spans="1:16" ht="18" hidden="1" x14ac:dyDescent="0.25">
      <c r="A1019" s="158" t="s">
        <v>72</v>
      </c>
      <c r="B1019" s="158" t="s">
        <v>72</v>
      </c>
      <c r="C1019" s="158" t="s">
        <v>2</v>
      </c>
      <c r="D1019" s="158" t="s">
        <v>72</v>
      </c>
      <c r="E1019" s="158" t="s">
        <v>72</v>
      </c>
      <c r="F1019" s="156" t="str">
        <f t="shared" si="17"/>
        <v>X</v>
      </c>
      <c r="G1019" s="154" t="s">
        <v>737</v>
      </c>
      <c r="H1019" s="33" t="s">
        <v>566</v>
      </c>
      <c r="I1019" s="43"/>
      <c r="J1019" s="43"/>
      <c r="K1019" s="33"/>
      <c r="L1019" s="18"/>
      <c r="M1019" s="10"/>
      <c r="N1019" s="11"/>
      <c r="O1019" s="11"/>
      <c r="P1019" s="159" t="s">
        <v>279</v>
      </c>
    </row>
    <row r="1020" spans="1:16" ht="15" hidden="1" x14ac:dyDescent="0.25">
      <c r="A1020" s="158" t="s">
        <v>72</v>
      </c>
      <c r="B1020" s="158" t="s">
        <v>72</v>
      </c>
      <c r="C1020" s="158" t="s">
        <v>2</v>
      </c>
      <c r="D1020" s="158" t="s">
        <v>72</v>
      </c>
      <c r="E1020" s="158" t="s">
        <v>72</v>
      </c>
      <c r="F1020" s="156" t="str">
        <f t="shared" si="17"/>
        <v>X</v>
      </c>
      <c r="G1020" s="154" t="s">
        <v>737</v>
      </c>
      <c r="H1020" s="32" t="s">
        <v>0</v>
      </c>
      <c r="I1020" s="32" t="s">
        <v>389</v>
      </c>
      <c r="J1020" s="44" t="s">
        <v>484</v>
      </c>
      <c r="K1020" s="22" t="s">
        <v>373</v>
      </c>
      <c r="L1020" s="18"/>
      <c r="M1020" s="10"/>
      <c r="N1020" s="11"/>
      <c r="O1020" s="11"/>
      <c r="P1020" s="159" t="s">
        <v>279</v>
      </c>
    </row>
    <row r="1021" spans="1:16" hidden="1" x14ac:dyDescent="0.2">
      <c r="A1021" s="158" t="s">
        <v>72</v>
      </c>
      <c r="B1021" s="158" t="s">
        <v>72</v>
      </c>
      <c r="C1021" s="158" t="s">
        <v>2</v>
      </c>
      <c r="D1021" s="158" t="s">
        <v>72</v>
      </c>
      <c r="E1021" s="158" t="s">
        <v>72</v>
      </c>
      <c r="F1021" s="156" t="str">
        <f t="shared" si="17"/>
        <v>X</v>
      </c>
      <c r="G1021" s="154" t="s">
        <v>737</v>
      </c>
      <c r="H1021" s="24">
        <v>1</v>
      </c>
      <c r="I1021" s="29" t="s">
        <v>485</v>
      </c>
      <c r="J1021" s="45" t="s">
        <v>486</v>
      </c>
      <c r="K1021" s="8" t="s">
        <v>567</v>
      </c>
      <c r="L1021" s="18"/>
      <c r="M1021" s="10"/>
      <c r="N1021" s="11"/>
      <c r="O1021" s="11"/>
      <c r="P1021" s="159" t="s">
        <v>279</v>
      </c>
    </row>
    <row r="1022" spans="1:16" hidden="1" x14ac:dyDescent="0.2">
      <c r="A1022" s="158" t="s">
        <v>72</v>
      </c>
      <c r="B1022" s="158" t="s">
        <v>72</v>
      </c>
      <c r="C1022" s="158" t="s">
        <v>2</v>
      </c>
      <c r="D1022" s="158" t="s">
        <v>72</v>
      </c>
      <c r="E1022" s="158" t="s">
        <v>72</v>
      </c>
      <c r="F1022" s="156" t="str">
        <f t="shared" si="17"/>
        <v>X</v>
      </c>
      <c r="G1022" s="154" t="s">
        <v>737</v>
      </c>
      <c r="H1022" s="24">
        <v>2</v>
      </c>
      <c r="I1022" s="29" t="s">
        <v>488</v>
      </c>
      <c r="J1022" s="45" t="s">
        <v>489</v>
      </c>
      <c r="K1022" s="8" t="s">
        <v>502</v>
      </c>
      <c r="L1022" s="18"/>
      <c r="M1022" s="10"/>
      <c r="N1022" s="11"/>
      <c r="O1022" s="11"/>
      <c r="P1022" s="159" t="s">
        <v>279</v>
      </c>
    </row>
    <row r="1023" spans="1:16" hidden="1" x14ac:dyDescent="0.2">
      <c r="A1023" s="158" t="s">
        <v>72</v>
      </c>
      <c r="B1023" s="158" t="s">
        <v>72</v>
      </c>
      <c r="C1023" s="158" t="s">
        <v>2</v>
      </c>
      <c r="D1023" s="158" t="s">
        <v>72</v>
      </c>
      <c r="E1023" s="158" t="s">
        <v>72</v>
      </c>
      <c r="F1023" s="156" t="str">
        <f t="shared" si="17"/>
        <v>X</v>
      </c>
      <c r="G1023" s="154" t="s">
        <v>737</v>
      </c>
      <c r="H1023" s="24">
        <v>3</v>
      </c>
      <c r="I1023" s="29" t="s">
        <v>403</v>
      </c>
      <c r="J1023" s="45" t="s">
        <v>491</v>
      </c>
      <c r="K1023" s="8" t="s">
        <v>492</v>
      </c>
      <c r="L1023" s="18"/>
      <c r="M1023" s="10"/>
      <c r="N1023" s="11"/>
      <c r="O1023" s="11"/>
      <c r="P1023" s="159" t="s">
        <v>279</v>
      </c>
    </row>
    <row r="1024" spans="1:16" ht="128.25" hidden="1" x14ac:dyDescent="0.2">
      <c r="A1024" s="158" t="s">
        <v>72</v>
      </c>
      <c r="B1024" s="158" t="s">
        <v>72</v>
      </c>
      <c r="C1024" s="158" t="s">
        <v>2</v>
      </c>
      <c r="D1024" s="158" t="s">
        <v>72</v>
      </c>
      <c r="E1024" s="158" t="s">
        <v>72</v>
      </c>
      <c r="F1024" s="156" t="str">
        <f t="shared" si="17"/>
        <v>X</v>
      </c>
      <c r="G1024" s="154" t="s">
        <v>737</v>
      </c>
      <c r="H1024" s="24">
        <v>4</v>
      </c>
      <c r="I1024" s="29" t="s">
        <v>393</v>
      </c>
      <c r="J1024" s="48" t="s">
        <v>543</v>
      </c>
      <c r="K1024" s="8" t="s">
        <v>568</v>
      </c>
      <c r="L1024" s="18"/>
      <c r="M1024" s="10"/>
      <c r="N1024" s="11"/>
      <c r="O1024" s="11"/>
      <c r="P1024" s="159" t="s">
        <v>279</v>
      </c>
    </row>
    <row r="1025" spans="1:16" ht="28.5" hidden="1" x14ac:dyDescent="0.2">
      <c r="A1025" s="158" t="s">
        <v>72</v>
      </c>
      <c r="B1025" s="158" t="s">
        <v>72</v>
      </c>
      <c r="C1025" s="158" t="s">
        <v>2</v>
      </c>
      <c r="D1025" s="158" t="s">
        <v>72</v>
      </c>
      <c r="E1025" s="158" t="s">
        <v>72</v>
      </c>
      <c r="F1025" s="156" t="str">
        <f t="shared" si="17"/>
        <v>X</v>
      </c>
      <c r="G1025" s="154" t="s">
        <v>737</v>
      </c>
      <c r="H1025" s="24">
        <v>5</v>
      </c>
      <c r="I1025" s="29" t="s">
        <v>395</v>
      </c>
      <c r="J1025" s="48" t="s">
        <v>545</v>
      </c>
      <c r="K1025" s="8" t="s">
        <v>569</v>
      </c>
      <c r="L1025" s="18"/>
      <c r="M1025" s="10"/>
      <c r="N1025" s="11"/>
      <c r="O1025" s="11"/>
      <c r="P1025" s="159" t="s">
        <v>279</v>
      </c>
    </row>
    <row r="1026" spans="1:16" hidden="1" x14ac:dyDescent="0.2">
      <c r="A1026" s="158" t="s">
        <v>72</v>
      </c>
      <c r="B1026" s="158" t="s">
        <v>72</v>
      </c>
      <c r="C1026" s="158" t="s">
        <v>2</v>
      </c>
      <c r="D1026" s="158" t="s">
        <v>72</v>
      </c>
      <c r="E1026" s="158" t="s">
        <v>72</v>
      </c>
      <c r="F1026" s="156" t="str">
        <f t="shared" si="17"/>
        <v>X</v>
      </c>
      <c r="G1026" s="154" t="s">
        <v>737</v>
      </c>
      <c r="H1026" s="24">
        <v>6</v>
      </c>
      <c r="I1026" s="29" t="s">
        <v>570</v>
      </c>
      <c r="J1026" s="48" t="s">
        <v>571</v>
      </c>
      <c r="K1026" s="8" t="s">
        <v>572</v>
      </c>
      <c r="L1026" s="18"/>
      <c r="M1026" s="10"/>
      <c r="N1026" s="11"/>
      <c r="O1026" s="11"/>
      <c r="P1026" s="159" t="s">
        <v>279</v>
      </c>
    </row>
    <row r="1027" spans="1:16" ht="57" hidden="1" x14ac:dyDescent="0.2">
      <c r="A1027" s="158" t="s">
        <v>72</v>
      </c>
      <c r="B1027" s="158" t="s">
        <v>72</v>
      </c>
      <c r="C1027" s="158" t="s">
        <v>2</v>
      </c>
      <c r="D1027" s="158" t="s">
        <v>72</v>
      </c>
      <c r="E1027" s="158" t="s">
        <v>72</v>
      </c>
      <c r="F1027" s="156" t="str">
        <f t="shared" si="17"/>
        <v>X</v>
      </c>
      <c r="G1027" s="154" t="s">
        <v>737</v>
      </c>
      <c r="H1027" s="24">
        <v>7</v>
      </c>
      <c r="I1027" s="34" t="s">
        <v>573</v>
      </c>
      <c r="J1027" s="48" t="s">
        <v>574</v>
      </c>
      <c r="K1027" s="8" t="s">
        <v>575</v>
      </c>
      <c r="L1027" s="18"/>
      <c r="M1027" s="10"/>
      <c r="N1027" s="11"/>
      <c r="O1027" s="11"/>
      <c r="P1027" s="159" t="s">
        <v>279</v>
      </c>
    </row>
    <row r="1028" spans="1:16" hidden="1" x14ac:dyDescent="0.2">
      <c r="A1028" s="158" t="s">
        <v>72</v>
      </c>
      <c r="B1028" s="158" t="s">
        <v>72</v>
      </c>
      <c r="C1028" s="158" t="s">
        <v>2</v>
      </c>
      <c r="D1028" s="158" t="s">
        <v>72</v>
      </c>
      <c r="E1028" s="158" t="s">
        <v>72</v>
      </c>
      <c r="F1028" s="156" t="str">
        <f t="shared" si="17"/>
        <v>X</v>
      </c>
      <c r="G1028" s="154" t="s">
        <v>737</v>
      </c>
      <c r="H1028" s="24">
        <v>8</v>
      </c>
      <c r="I1028" s="34" t="s">
        <v>506</v>
      </c>
      <c r="J1028" s="48" t="s">
        <v>507</v>
      </c>
      <c r="K1028" s="8" t="s">
        <v>508</v>
      </c>
      <c r="L1028" s="18"/>
      <c r="M1028" s="10"/>
      <c r="N1028" s="11"/>
      <c r="O1028" s="11"/>
      <c r="P1028" s="159" t="s">
        <v>279</v>
      </c>
    </row>
    <row r="1029" spans="1:16" hidden="1" x14ac:dyDescent="0.2">
      <c r="A1029" s="158" t="s">
        <v>72</v>
      </c>
      <c r="B1029" s="158" t="s">
        <v>72</v>
      </c>
      <c r="C1029" s="158" t="s">
        <v>2</v>
      </c>
      <c r="D1029" s="158" t="s">
        <v>72</v>
      </c>
      <c r="E1029" s="158" t="s">
        <v>72</v>
      </c>
      <c r="F1029" s="156" t="str">
        <f t="shared" si="17"/>
        <v>X</v>
      </c>
      <c r="G1029" s="154" t="s">
        <v>737</v>
      </c>
      <c r="H1029" s="17"/>
      <c r="I1029" s="17"/>
      <c r="J1029" s="17"/>
      <c r="K1029" s="17"/>
      <c r="L1029" s="18"/>
      <c r="M1029" s="10"/>
      <c r="N1029" s="11"/>
      <c r="O1029" s="11"/>
      <c r="P1029" s="159" t="s">
        <v>279</v>
      </c>
    </row>
    <row r="1030" spans="1:16" ht="18" hidden="1" x14ac:dyDescent="0.25">
      <c r="A1030" s="158" t="s">
        <v>72</v>
      </c>
      <c r="B1030" s="158" t="s">
        <v>72</v>
      </c>
      <c r="C1030" s="158" t="s">
        <v>2</v>
      </c>
      <c r="D1030" s="158" t="s">
        <v>72</v>
      </c>
      <c r="E1030" s="158" t="s">
        <v>72</v>
      </c>
      <c r="F1030" s="156" t="str">
        <f t="shared" si="17"/>
        <v>X</v>
      </c>
      <c r="G1030" s="154" t="s">
        <v>737</v>
      </c>
      <c r="H1030" s="33" t="s">
        <v>576</v>
      </c>
      <c r="I1030" s="43"/>
      <c r="J1030" s="43"/>
      <c r="K1030" s="33" t="s">
        <v>577</v>
      </c>
      <c r="L1030" s="18"/>
      <c r="M1030" s="10"/>
      <c r="N1030" s="11"/>
      <c r="O1030" s="11"/>
      <c r="P1030" s="159" t="s">
        <v>279</v>
      </c>
    </row>
    <row r="1031" spans="1:16" ht="15" hidden="1" x14ac:dyDescent="0.25">
      <c r="A1031" s="158" t="s">
        <v>72</v>
      </c>
      <c r="B1031" s="158" t="s">
        <v>72</v>
      </c>
      <c r="C1031" s="158" t="s">
        <v>2</v>
      </c>
      <c r="D1031" s="158" t="s">
        <v>72</v>
      </c>
      <c r="E1031" s="158" t="s">
        <v>72</v>
      </c>
      <c r="F1031" s="156" t="str">
        <f t="shared" ref="F1031:F1094" si="18">IF(AND(Ver=P1031,OR(AND(VIR,OR(AND(M,A1031="M"),AND(O,A1031="O"),AND(N,A1031="N"),AND(I,A1031="I"))),AND(MMS,OR(AND(M,B1031="M"),AND(O,B1031="O"),AND(N,B1031="N"),AND(I,B1031="I"))),AND(TMR,OR(AND(M,C1031="M"),AND(O,C1031="O"),AND(N,C1031="N"),AND(I,C1031="I"))),AND(THZ,OR(AND(M,D1031="M"),AND(O,D1031="O"),AND(N,D1031="N"),AND(I,D1031="I"))),AND(THZR,OR(AND(M,E1031="M"),AND(O,E1031="O"),AND(N,E1031="N"),AND(I,E1031="I"))))),"√","X")</f>
        <v>X</v>
      </c>
      <c r="G1031" s="154" t="s">
        <v>737</v>
      </c>
      <c r="H1031" s="32" t="s">
        <v>0</v>
      </c>
      <c r="I1031" s="32" t="s">
        <v>389</v>
      </c>
      <c r="J1031" s="44" t="s">
        <v>484</v>
      </c>
      <c r="K1031" s="22" t="s">
        <v>373</v>
      </c>
      <c r="L1031" s="18"/>
      <c r="M1031" s="10"/>
      <c r="N1031" s="11"/>
      <c r="O1031" s="11"/>
      <c r="P1031" s="159" t="s">
        <v>279</v>
      </c>
    </row>
    <row r="1032" spans="1:16" hidden="1" x14ac:dyDescent="0.2">
      <c r="A1032" s="158" t="s">
        <v>72</v>
      </c>
      <c r="B1032" s="158" t="s">
        <v>72</v>
      </c>
      <c r="C1032" s="158" t="s">
        <v>2</v>
      </c>
      <c r="D1032" s="158" t="s">
        <v>72</v>
      </c>
      <c r="E1032" s="158" t="s">
        <v>72</v>
      </c>
      <c r="F1032" s="156" t="str">
        <f t="shared" si="18"/>
        <v>X</v>
      </c>
      <c r="G1032" s="154" t="s">
        <v>737</v>
      </c>
      <c r="H1032" s="24">
        <v>1</v>
      </c>
      <c r="I1032" s="29" t="s">
        <v>485</v>
      </c>
      <c r="J1032" s="45" t="s">
        <v>486</v>
      </c>
      <c r="K1032" s="8" t="s">
        <v>578</v>
      </c>
      <c r="L1032" s="18"/>
      <c r="M1032" s="10"/>
      <c r="N1032" s="11"/>
      <c r="O1032" s="11"/>
      <c r="P1032" s="159" t="s">
        <v>279</v>
      </c>
    </row>
    <row r="1033" spans="1:16" hidden="1" x14ac:dyDescent="0.2">
      <c r="A1033" s="158" t="s">
        <v>72</v>
      </c>
      <c r="B1033" s="158" t="s">
        <v>72</v>
      </c>
      <c r="C1033" s="158" t="s">
        <v>2</v>
      </c>
      <c r="D1033" s="158" t="s">
        <v>72</v>
      </c>
      <c r="E1033" s="158" t="s">
        <v>72</v>
      </c>
      <c r="F1033" s="156" t="str">
        <f t="shared" si="18"/>
        <v>X</v>
      </c>
      <c r="G1033" s="154" t="s">
        <v>737</v>
      </c>
      <c r="H1033" s="24">
        <v>2</v>
      </c>
      <c r="I1033" s="29" t="s">
        <v>488</v>
      </c>
      <c r="J1033" s="45" t="s">
        <v>489</v>
      </c>
      <c r="K1033" s="8" t="s">
        <v>490</v>
      </c>
      <c r="L1033" s="18"/>
      <c r="M1033" s="10"/>
      <c r="N1033" s="11"/>
      <c r="O1033" s="11"/>
      <c r="P1033" s="159" t="s">
        <v>279</v>
      </c>
    </row>
    <row r="1034" spans="1:16" hidden="1" x14ac:dyDescent="0.2">
      <c r="A1034" s="158" t="s">
        <v>72</v>
      </c>
      <c r="B1034" s="158" t="s">
        <v>72</v>
      </c>
      <c r="C1034" s="158" t="s">
        <v>2</v>
      </c>
      <c r="D1034" s="158" t="s">
        <v>72</v>
      </c>
      <c r="E1034" s="158" t="s">
        <v>72</v>
      </c>
      <c r="F1034" s="156" t="str">
        <f t="shared" si="18"/>
        <v>X</v>
      </c>
      <c r="G1034" s="154" t="s">
        <v>737</v>
      </c>
      <c r="H1034" s="24">
        <v>3</v>
      </c>
      <c r="I1034" s="29" t="s">
        <v>403</v>
      </c>
      <c r="J1034" s="45" t="s">
        <v>491</v>
      </c>
      <c r="K1034" s="8" t="s">
        <v>492</v>
      </c>
      <c r="L1034" s="18"/>
      <c r="M1034" s="10"/>
      <c r="N1034" s="11"/>
      <c r="O1034" s="11"/>
      <c r="P1034" s="159" t="s">
        <v>279</v>
      </c>
    </row>
    <row r="1035" spans="1:16" hidden="1" x14ac:dyDescent="0.2">
      <c r="A1035" s="158" t="s">
        <v>72</v>
      </c>
      <c r="B1035" s="158" t="s">
        <v>72</v>
      </c>
      <c r="C1035" s="158" t="s">
        <v>2</v>
      </c>
      <c r="D1035" s="158" t="s">
        <v>72</v>
      </c>
      <c r="E1035" s="158" t="s">
        <v>72</v>
      </c>
      <c r="F1035" s="156" t="str">
        <f t="shared" si="18"/>
        <v>X</v>
      </c>
      <c r="G1035" s="154" t="s">
        <v>737</v>
      </c>
      <c r="H1035" s="24">
        <v>4</v>
      </c>
      <c r="I1035" s="29" t="s">
        <v>493</v>
      </c>
      <c r="J1035" s="45" t="s">
        <v>494</v>
      </c>
      <c r="K1035" s="8" t="s">
        <v>495</v>
      </c>
      <c r="L1035" s="18"/>
      <c r="M1035" s="10"/>
      <c r="N1035" s="11"/>
      <c r="O1035" s="11"/>
      <c r="P1035" s="159" t="s">
        <v>279</v>
      </c>
    </row>
    <row r="1036" spans="1:16" ht="28.5" hidden="1" x14ac:dyDescent="0.2">
      <c r="A1036" s="158" t="s">
        <v>72</v>
      </c>
      <c r="B1036" s="158" t="s">
        <v>72</v>
      </c>
      <c r="C1036" s="158" t="s">
        <v>2</v>
      </c>
      <c r="D1036" s="158" t="s">
        <v>72</v>
      </c>
      <c r="E1036" s="158" t="s">
        <v>72</v>
      </c>
      <c r="F1036" s="156" t="str">
        <f t="shared" si="18"/>
        <v>X</v>
      </c>
      <c r="G1036" s="154" t="s">
        <v>737</v>
      </c>
      <c r="H1036" s="24">
        <v>5</v>
      </c>
      <c r="I1036" s="29" t="s">
        <v>405</v>
      </c>
      <c r="J1036" s="45" t="s">
        <v>515</v>
      </c>
      <c r="K1036" s="8" t="s">
        <v>555</v>
      </c>
      <c r="L1036" s="18"/>
      <c r="M1036" s="10"/>
      <c r="N1036" s="11"/>
      <c r="O1036" s="11"/>
      <c r="P1036" s="159" t="s">
        <v>279</v>
      </c>
    </row>
    <row r="1037" spans="1:16" ht="85.5" hidden="1" x14ac:dyDescent="0.2">
      <c r="A1037" s="158" t="s">
        <v>72</v>
      </c>
      <c r="B1037" s="158" t="s">
        <v>72</v>
      </c>
      <c r="C1037" s="158" t="s">
        <v>2</v>
      </c>
      <c r="D1037" s="158" t="s">
        <v>72</v>
      </c>
      <c r="E1037" s="158" t="s">
        <v>72</v>
      </c>
      <c r="F1037" s="156" t="str">
        <f t="shared" si="18"/>
        <v>X</v>
      </c>
      <c r="G1037" s="154" t="s">
        <v>737</v>
      </c>
      <c r="H1037" s="24">
        <v>6</v>
      </c>
      <c r="I1037" s="29" t="s">
        <v>395</v>
      </c>
      <c r="J1037" s="48" t="s">
        <v>545</v>
      </c>
      <c r="K1037" s="8" t="s">
        <v>546</v>
      </c>
      <c r="L1037" s="18"/>
      <c r="M1037" s="10"/>
      <c r="N1037" s="11"/>
      <c r="O1037" s="11"/>
      <c r="P1037" s="159" t="s">
        <v>279</v>
      </c>
    </row>
    <row r="1038" spans="1:16" hidden="1" x14ac:dyDescent="0.2">
      <c r="A1038" s="158" t="s">
        <v>72</v>
      </c>
      <c r="B1038" s="158" t="s">
        <v>72</v>
      </c>
      <c r="C1038" s="158" t="s">
        <v>2</v>
      </c>
      <c r="D1038" s="158" t="s">
        <v>72</v>
      </c>
      <c r="E1038" s="158" t="s">
        <v>72</v>
      </c>
      <c r="F1038" s="156" t="str">
        <f t="shared" si="18"/>
        <v>X</v>
      </c>
      <c r="G1038" s="154" t="s">
        <v>737</v>
      </c>
      <c r="H1038" s="24">
        <v>7</v>
      </c>
      <c r="I1038" s="29" t="s">
        <v>570</v>
      </c>
      <c r="J1038" s="48" t="s">
        <v>571</v>
      </c>
      <c r="K1038" s="8" t="s">
        <v>579</v>
      </c>
      <c r="L1038" s="18"/>
      <c r="M1038" s="10"/>
      <c r="N1038" s="11"/>
      <c r="O1038" s="11"/>
      <c r="P1038" s="159" t="s">
        <v>279</v>
      </c>
    </row>
    <row r="1039" spans="1:16" ht="28.5" hidden="1" x14ac:dyDescent="0.2">
      <c r="A1039" s="158" t="s">
        <v>72</v>
      </c>
      <c r="B1039" s="158" t="s">
        <v>72</v>
      </c>
      <c r="C1039" s="158" t="s">
        <v>2</v>
      </c>
      <c r="D1039" s="158" t="s">
        <v>72</v>
      </c>
      <c r="E1039" s="158" t="s">
        <v>72</v>
      </c>
      <c r="F1039" s="156" t="str">
        <f t="shared" si="18"/>
        <v>X</v>
      </c>
      <c r="G1039" s="154" t="s">
        <v>737</v>
      </c>
      <c r="H1039" s="24">
        <v>8</v>
      </c>
      <c r="I1039" s="29" t="s">
        <v>422</v>
      </c>
      <c r="J1039" s="48" t="s">
        <v>580</v>
      </c>
      <c r="K1039" s="8" t="s">
        <v>581</v>
      </c>
      <c r="L1039" s="18"/>
      <c r="M1039" s="10"/>
      <c r="N1039" s="11"/>
      <c r="O1039" s="11"/>
      <c r="P1039" s="159" t="s">
        <v>279</v>
      </c>
    </row>
    <row r="1040" spans="1:16" ht="28.5" hidden="1" x14ac:dyDescent="0.2">
      <c r="A1040" s="158" t="s">
        <v>72</v>
      </c>
      <c r="B1040" s="158" t="s">
        <v>72</v>
      </c>
      <c r="C1040" s="158" t="s">
        <v>2</v>
      </c>
      <c r="D1040" s="158" t="s">
        <v>72</v>
      </c>
      <c r="E1040" s="158" t="s">
        <v>72</v>
      </c>
      <c r="F1040" s="156" t="str">
        <f t="shared" si="18"/>
        <v>X</v>
      </c>
      <c r="G1040" s="154" t="s">
        <v>737</v>
      </c>
      <c r="H1040" s="24">
        <v>9</v>
      </c>
      <c r="I1040" s="29" t="s">
        <v>582</v>
      </c>
      <c r="J1040" s="48" t="s">
        <v>583</v>
      </c>
      <c r="K1040" s="8" t="s">
        <v>584</v>
      </c>
      <c r="L1040" s="18"/>
      <c r="M1040" s="10"/>
      <c r="N1040" s="11"/>
      <c r="O1040" s="11"/>
      <c r="P1040" s="159" t="s">
        <v>279</v>
      </c>
    </row>
    <row r="1041" spans="1:16" ht="42.75" hidden="1" x14ac:dyDescent="0.2">
      <c r="A1041" s="158" t="s">
        <v>72</v>
      </c>
      <c r="B1041" s="158" t="s">
        <v>72</v>
      </c>
      <c r="C1041" s="158" t="s">
        <v>2</v>
      </c>
      <c r="D1041" s="158" t="s">
        <v>72</v>
      </c>
      <c r="E1041" s="158" t="s">
        <v>72</v>
      </c>
      <c r="F1041" s="156" t="str">
        <f t="shared" si="18"/>
        <v>X</v>
      </c>
      <c r="G1041" s="154" t="s">
        <v>737</v>
      </c>
      <c r="H1041" s="24">
        <v>10</v>
      </c>
      <c r="I1041" s="29" t="s">
        <v>452</v>
      </c>
      <c r="J1041" s="45" t="s">
        <v>564</v>
      </c>
      <c r="K1041" s="30" t="s">
        <v>453</v>
      </c>
      <c r="L1041" s="18"/>
      <c r="M1041" s="10"/>
      <c r="N1041" s="11"/>
      <c r="O1041" s="11"/>
      <c r="P1041" s="159" t="s">
        <v>279</v>
      </c>
    </row>
    <row r="1042" spans="1:16" ht="42.75" hidden="1" x14ac:dyDescent="0.2">
      <c r="A1042" s="158" t="s">
        <v>72</v>
      </c>
      <c r="B1042" s="158" t="s">
        <v>72</v>
      </c>
      <c r="C1042" s="158" t="s">
        <v>2</v>
      </c>
      <c r="D1042" s="158" t="s">
        <v>72</v>
      </c>
      <c r="E1042" s="158" t="s">
        <v>72</v>
      </c>
      <c r="F1042" s="156" t="str">
        <f t="shared" si="18"/>
        <v>X</v>
      </c>
      <c r="G1042" s="154" t="s">
        <v>737</v>
      </c>
      <c r="H1042" s="24">
        <v>11</v>
      </c>
      <c r="I1042" s="29" t="s">
        <v>454</v>
      </c>
      <c r="J1042" s="45" t="s">
        <v>565</v>
      </c>
      <c r="K1042" s="30" t="s">
        <v>453</v>
      </c>
      <c r="L1042" s="18"/>
      <c r="M1042" s="10"/>
      <c r="N1042" s="11"/>
      <c r="O1042" s="11"/>
      <c r="P1042" s="159" t="s">
        <v>279</v>
      </c>
    </row>
    <row r="1043" spans="1:16" hidden="1" x14ac:dyDescent="0.2">
      <c r="A1043" s="158" t="s">
        <v>72</v>
      </c>
      <c r="B1043" s="158" t="s">
        <v>72</v>
      </c>
      <c r="C1043" s="158" t="s">
        <v>2</v>
      </c>
      <c r="D1043" s="158" t="s">
        <v>72</v>
      </c>
      <c r="E1043" s="158" t="s">
        <v>72</v>
      </c>
      <c r="F1043" s="156" t="str">
        <f t="shared" si="18"/>
        <v>X</v>
      </c>
      <c r="G1043" s="154" t="s">
        <v>737</v>
      </c>
      <c r="H1043" s="17"/>
      <c r="I1043" s="17"/>
      <c r="J1043" s="17"/>
      <c r="K1043" s="17"/>
      <c r="L1043" s="18"/>
      <c r="M1043" s="10"/>
      <c r="N1043" s="11"/>
      <c r="O1043" s="11"/>
      <c r="P1043" s="159" t="s">
        <v>279</v>
      </c>
    </row>
    <row r="1044" spans="1:16" ht="18" hidden="1" x14ac:dyDescent="0.25">
      <c r="A1044" s="158" t="s">
        <v>72</v>
      </c>
      <c r="B1044" s="158" t="s">
        <v>72</v>
      </c>
      <c r="C1044" s="158" t="s">
        <v>2</v>
      </c>
      <c r="D1044" s="158" t="s">
        <v>72</v>
      </c>
      <c r="E1044" s="158" t="s">
        <v>72</v>
      </c>
      <c r="F1044" s="156" t="str">
        <f t="shared" si="18"/>
        <v>X</v>
      </c>
      <c r="G1044" s="154" t="s">
        <v>737</v>
      </c>
      <c r="H1044" s="33" t="s">
        <v>585</v>
      </c>
      <c r="I1044" s="43"/>
      <c r="J1044" s="43"/>
      <c r="K1044" s="33"/>
      <c r="L1044" s="18"/>
      <c r="M1044" s="10"/>
      <c r="N1044" s="11"/>
      <c r="O1044" s="11"/>
      <c r="P1044" s="159" t="s">
        <v>279</v>
      </c>
    </row>
    <row r="1045" spans="1:16" ht="15" hidden="1" x14ac:dyDescent="0.25">
      <c r="A1045" s="158" t="s">
        <v>72</v>
      </c>
      <c r="B1045" s="158" t="s">
        <v>72</v>
      </c>
      <c r="C1045" s="158" t="s">
        <v>2</v>
      </c>
      <c r="D1045" s="158" t="s">
        <v>72</v>
      </c>
      <c r="E1045" s="158" t="s">
        <v>72</v>
      </c>
      <c r="F1045" s="156" t="str">
        <f t="shared" si="18"/>
        <v>X</v>
      </c>
      <c r="G1045" s="154" t="s">
        <v>737</v>
      </c>
      <c r="H1045" s="32" t="s">
        <v>0</v>
      </c>
      <c r="I1045" s="32" t="s">
        <v>389</v>
      </c>
      <c r="J1045" s="44" t="s">
        <v>484</v>
      </c>
      <c r="K1045" s="22" t="s">
        <v>373</v>
      </c>
      <c r="L1045" s="18"/>
      <c r="M1045" s="10"/>
      <c r="N1045" s="11"/>
      <c r="O1045" s="11"/>
      <c r="P1045" s="159" t="s">
        <v>279</v>
      </c>
    </row>
    <row r="1046" spans="1:16" hidden="1" x14ac:dyDescent="0.2">
      <c r="A1046" s="158" t="s">
        <v>72</v>
      </c>
      <c r="B1046" s="158" t="s">
        <v>72</v>
      </c>
      <c r="C1046" s="158" t="s">
        <v>2</v>
      </c>
      <c r="D1046" s="158" t="s">
        <v>72</v>
      </c>
      <c r="E1046" s="158" t="s">
        <v>72</v>
      </c>
      <c r="F1046" s="156" t="str">
        <f t="shared" si="18"/>
        <v>X</v>
      </c>
      <c r="G1046" s="154" t="s">
        <v>737</v>
      </c>
      <c r="H1046" s="24">
        <v>1</v>
      </c>
      <c r="I1046" s="29" t="s">
        <v>485</v>
      </c>
      <c r="J1046" s="45" t="s">
        <v>486</v>
      </c>
      <c r="K1046" s="8" t="s">
        <v>586</v>
      </c>
      <c r="L1046" s="18"/>
      <c r="M1046" s="10"/>
      <c r="N1046" s="11"/>
      <c r="O1046" s="11"/>
      <c r="P1046" s="159" t="s">
        <v>279</v>
      </c>
    </row>
    <row r="1047" spans="1:16" hidden="1" x14ac:dyDescent="0.2">
      <c r="A1047" s="158" t="s">
        <v>72</v>
      </c>
      <c r="B1047" s="158" t="s">
        <v>72</v>
      </c>
      <c r="C1047" s="158" t="s">
        <v>2</v>
      </c>
      <c r="D1047" s="158" t="s">
        <v>72</v>
      </c>
      <c r="E1047" s="158" t="s">
        <v>72</v>
      </c>
      <c r="F1047" s="156" t="str">
        <f t="shared" si="18"/>
        <v>X</v>
      </c>
      <c r="G1047" s="154" t="s">
        <v>737</v>
      </c>
      <c r="H1047" s="24">
        <v>2</v>
      </c>
      <c r="I1047" s="29" t="s">
        <v>488</v>
      </c>
      <c r="J1047" s="45" t="s">
        <v>489</v>
      </c>
      <c r="K1047" s="8" t="s">
        <v>502</v>
      </c>
      <c r="L1047" s="18"/>
      <c r="M1047" s="10"/>
      <c r="N1047" s="11"/>
      <c r="O1047" s="11"/>
      <c r="P1047" s="159" t="s">
        <v>279</v>
      </c>
    </row>
    <row r="1048" spans="1:16" hidden="1" x14ac:dyDescent="0.2">
      <c r="A1048" s="158" t="s">
        <v>72</v>
      </c>
      <c r="B1048" s="158" t="s">
        <v>72</v>
      </c>
      <c r="C1048" s="158" t="s">
        <v>2</v>
      </c>
      <c r="D1048" s="158" t="s">
        <v>72</v>
      </c>
      <c r="E1048" s="158" t="s">
        <v>72</v>
      </c>
      <c r="F1048" s="156" t="str">
        <f t="shared" si="18"/>
        <v>X</v>
      </c>
      <c r="G1048" s="154" t="s">
        <v>737</v>
      </c>
      <c r="H1048" s="24">
        <v>3</v>
      </c>
      <c r="I1048" s="29" t="s">
        <v>403</v>
      </c>
      <c r="J1048" s="45" t="s">
        <v>491</v>
      </c>
      <c r="K1048" s="8" t="s">
        <v>492</v>
      </c>
      <c r="L1048" s="18"/>
      <c r="M1048" s="10"/>
      <c r="N1048" s="11"/>
      <c r="O1048" s="11"/>
      <c r="P1048" s="159" t="s">
        <v>279</v>
      </c>
    </row>
    <row r="1049" spans="1:16" ht="85.5" hidden="1" x14ac:dyDescent="0.2">
      <c r="A1049" s="158" t="s">
        <v>72</v>
      </c>
      <c r="B1049" s="158" t="s">
        <v>72</v>
      </c>
      <c r="C1049" s="158" t="s">
        <v>2</v>
      </c>
      <c r="D1049" s="158" t="s">
        <v>72</v>
      </c>
      <c r="E1049" s="158" t="s">
        <v>72</v>
      </c>
      <c r="F1049" s="156" t="str">
        <f t="shared" si="18"/>
        <v>X</v>
      </c>
      <c r="G1049" s="154" t="s">
        <v>737</v>
      </c>
      <c r="H1049" s="24">
        <v>4</v>
      </c>
      <c r="I1049" s="29" t="s">
        <v>587</v>
      </c>
      <c r="J1049" s="48" t="s">
        <v>588</v>
      </c>
      <c r="K1049" s="8" t="s">
        <v>589</v>
      </c>
      <c r="L1049" s="18"/>
      <c r="M1049" s="10"/>
      <c r="N1049" s="11"/>
      <c r="O1049" s="11"/>
      <c r="P1049" s="159" t="s">
        <v>279</v>
      </c>
    </row>
    <row r="1050" spans="1:16" hidden="1" x14ac:dyDescent="0.2">
      <c r="A1050" s="158" t="s">
        <v>72</v>
      </c>
      <c r="B1050" s="158" t="s">
        <v>72</v>
      </c>
      <c r="C1050" s="158" t="s">
        <v>2</v>
      </c>
      <c r="D1050" s="158" t="s">
        <v>72</v>
      </c>
      <c r="E1050" s="158" t="s">
        <v>72</v>
      </c>
      <c r="F1050" s="156" t="str">
        <f t="shared" si="18"/>
        <v>X</v>
      </c>
      <c r="G1050" s="154" t="s">
        <v>737</v>
      </c>
      <c r="H1050" s="24">
        <v>5</v>
      </c>
      <c r="I1050" s="29" t="s">
        <v>506</v>
      </c>
      <c r="J1050" s="48" t="s">
        <v>507</v>
      </c>
      <c r="K1050" s="8" t="s">
        <v>508</v>
      </c>
      <c r="L1050" s="18"/>
      <c r="M1050" s="10"/>
      <c r="N1050" s="11"/>
      <c r="O1050" s="11"/>
      <c r="P1050" s="159" t="s">
        <v>279</v>
      </c>
    </row>
    <row r="1051" spans="1:16" hidden="1" x14ac:dyDescent="0.2">
      <c r="A1051" s="158" t="s">
        <v>72</v>
      </c>
      <c r="B1051" s="158" t="s">
        <v>72</v>
      </c>
      <c r="C1051" s="158" t="s">
        <v>72</v>
      </c>
      <c r="D1051" s="158" t="s">
        <v>2</v>
      </c>
      <c r="E1051" s="158" t="s">
        <v>2</v>
      </c>
      <c r="F1051" s="156" t="str">
        <f t="shared" si="18"/>
        <v>X</v>
      </c>
      <c r="G1051" s="154" t="s">
        <v>737</v>
      </c>
      <c r="H1051" s="17"/>
      <c r="I1051" s="17"/>
      <c r="J1051" s="17"/>
      <c r="K1051" s="17"/>
      <c r="L1051" s="18"/>
      <c r="M1051" s="10"/>
      <c r="N1051" s="11"/>
      <c r="O1051" s="11"/>
      <c r="P1051" s="159" t="s">
        <v>279</v>
      </c>
    </row>
    <row r="1052" spans="1:16" ht="18" hidden="1" x14ac:dyDescent="0.25">
      <c r="A1052" s="158" t="s">
        <v>72</v>
      </c>
      <c r="B1052" s="158" t="s">
        <v>72</v>
      </c>
      <c r="C1052" s="158" t="s">
        <v>72</v>
      </c>
      <c r="D1052" s="158" t="s">
        <v>2</v>
      </c>
      <c r="E1052" s="158" t="s">
        <v>2</v>
      </c>
      <c r="F1052" s="156" t="str">
        <f t="shared" si="18"/>
        <v>X</v>
      </c>
      <c r="G1052" s="154" t="s">
        <v>737</v>
      </c>
      <c r="H1052" s="33" t="s">
        <v>590</v>
      </c>
      <c r="I1052" s="43"/>
      <c r="J1052" s="43"/>
      <c r="K1052" s="33" t="s">
        <v>591</v>
      </c>
      <c r="L1052" s="18"/>
      <c r="M1052" s="10"/>
      <c r="N1052" s="11"/>
      <c r="O1052" s="11"/>
      <c r="P1052" s="159" t="s">
        <v>279</v>
      </c>
    </row>
    <row r="1053" spans="1:16" ht="15" hidden="1" x14ac:dyDescent="0.25">
      <c r="A1053" s="158" t="s">
        <v>72</v>
      </c>
      <c r="B1053" s="158" t="s">
        <v>72</v>
      </c>
      <c r="C1053" s="158" t="s">
        <v>72</v>
      </c>
      <c r="D1053" s="158" t="s">
        <v>2</v>
      </c>
      <c r="E1053" s="158" t="s">
        <v>2</v>
      </c>
      <c r="F1053" s="156" t="str">
        <f t="shared" si="18"/>
        <v>X</v>
      </c>
      <c r="G1053" s="154" t="s">
        <v>737</v>
      </c>
      <c r="H1053" s="32" t="s">
        <v>0</v>
      </c>
      <c r="I1053" s="32" t="s">
        <v>389</v>
      </c>
      <c r="J1053" s="44" t="s">
        <v>484</v>
      </c>
      <c r="K1053" s="22" t="s">
        <v>373</v>
      </c>
      <c r="L1053" s="18"/>
      <c r="M1053" s="10"/>
      <c r="N1053" s="11"/>
      <c r="O1053" s="11"/>
      <c r="P1053" s="159" t="s">
        <v>279</v>
      </c>
    </row>
    <row r="1054" spans="1:16" hidden="1" x14ac:dyDescent="0.2">
      <c r="A1054" s="158" t="s">
        <v>72</v>
      </c>
      <c r="B1054" s="158" t="s">
        <v>72</v>
      </c>
      <c r="C1054" s="158" t="s">
        <v>72</v>
      </c>
      <c r="D1054" s="158" t="s">
        <v>2</v>
      </c>
      <c r="E1054" s="158" t="s">
        <v>2</v>
      </c>
      <c r="F1054" s="156" t="str">
        <f t="shared" si="18"/>
        <v>X</v>
      </c>
      <c r="G1054" s="154" t="s">
        <v>737</v>
      </c>
      <c r="H1054" s="24">
        <v>1</v>
      </c>
      <c r="I1054" s="29" t="s">
        <v>485</v>
      </c>
      <c r="J1054" s="45" t="s">
        <v>486</v>
      </c>
      <c r="K1054" s="8" t="s">
        <v>592</v>
      </c>
      <c r="L1054" s="18"/>
      <c r="M1054" s="10"/>
      <c r="N1054" s="11"/>
      <c r="O1054" s="11"/>
      <c r="P1054" s="159" t="s">
        <v>279</v>
      </c>
    </row>
    <row r="1055" spans="1:16" hidden="1" x14ac:dyDescent="0.2">
      <c r="A1055" s="158" t="s">
        <v>72</v>
      </c>
      <c r="B1055" s="158" t="s">
        <v>72</v>
      </c>
      <c r="C1055" s="158" t="s">
        <v>72</v>
      </c>
      <c r="D1055" s="158" t="s">
        <v>2</v>
      </c>
      <c r="E1055" s="158" t="s">
        <v>2</v>
      </c>
      <c r="F1055" s="156" t="str">
        <f t="shared" si="18"/>
        <v>X</v>
      </c>
      <c r="G1055" s="154" t="s">
        <v>737</v>
      </c>
      <c r="H1055" s="24">
        <v>2</v>
      </c>
      <c r="I1055" s="29" t="s">
        <v>488</v>
      </c>
      <c r="J1055" s="45" t="s">
        <v>489</v>
      </c>
      <c r="K1055" s="8" t="s">
        <v>490</v>
      </c>
      <c r="L1055" s="18"/>
      <c r="M1055" s="10"/>
      <c r="N1055" s="11"/>
      <c r="O1055" s="11"/>
      <c r="P1055" s="159" t="s">
        <v>279</v>
      </c>
    </row>
    <row r="1056" spans="1:16" hidden="1" x14ac:dyDescent="0.2">
      <c r="A1056" s="158" t="s">
        <v>72</v>
      </c>
      <c r="B1056" s="158" t="s">
        <v>72</v>
      </c>
      <c r="C1056" s="158" t="s">
        <v>72</v>
      </c>
      <c r="D1056" s="158" t="s">
        <v>2</v>
      </c>
      <c r="E1056" s="158" t="s">
        <v>2</v>
      </c>
      <c r="F1056" s="156" t="str">
        <f t="shared" si="18"/>
        <v>X</v>
      </c>
      <c r="G1056" s="154" t="s">
        <v>737</v>
      </c>
      <c r="H1056" s="24">
        <v>3</v>
      </c>
      <c r="I1056" s="29" t="s">
        <v>403</v>
      </c>
      <c r="J1056" s="45" t="s">
        <v>491</v>
      </c>
      <c r="K1056" s="8" t="s">
        <v>492</v>
      </c>
      <c r="L1056" s="18"/>
      <c r="M1056" s="10"/>
      <c r="N1056" s="11"/>
      <c r="O1056" s="11"/>
      <c r="P1056" s="159" t="s">
        <v>279</v>
      </c>
    </row>
    <row r="1057" spans="1:16" hidden="1" x14ac:dyDescent="0.2">
      <c r="A1057" s="158" t="s">
        <v>72</v>
      </c>
      <c r="B1057" s="158" t="s">
        <v>72</v>
      </c>
      <c r="C1057" s="158" t="s">
        <v>72</v>
      </c>
      <c r="D1057" s="158" t="s">
        <v>2</v>
      </c>
      <c r="E1057" s="158" t="s">
        <v>2</v>
      </c>
      <c r="F1057" s="156" t="str">
        <f t="shared" si="18"/>
        <v>X</v>
      </c>
      <c r="G1057" s="154" t="s">
        <v>737</v>
      </c>
      <c r="H1057" s="24">
        <v>4</v>
      </c>
      <c r="I1057" s="29" t="s">
        <v>499</v>
      </c>
      <c r="J1057" s="45" t="s">
        <v>494</v>
      </c>
      <c r="K1057" s="8" t="s">
        <v>495</v>
      </c>
      <c r="L1057" s="18"/>
      <c r="M1057" s="10"/>
      <c r="N1057" s="11"/>
      <c r="O1057" s="11"/>
      <c r="P1057" s="159" t="s">
        <v>279</v>
      </c>
    </row>
    <row r="1058" spans="1:16" ht="28.5" hidden="1" x14ac:dyDescent="0.2">
      <c r="A1058" s="158" t="s">
        <v>72</v>
      </c>
      <c r="B1058" s="158" t="s">
        <v>72</v>
      </c>
      <c r="C1058" s="158" t="s">
        <v>72</v>
      </c>
      <c r="D1058" s="158" t="s">
        <v>2</v>
      </c>
      <c r="E1058" s="158" t="s">
        <v>2</v>
      </c>
      <c r="F1058" s="156" t="str">
        <f t="shared" si="18"/>
        <v>X</v>
      </c>
      <c r="G1058" s="154" t="s">
        <v>737</v>
      </c>
      <c r="H1058" s="24">
        <v>5</v>
      </c>
      <c r="I1058" s="34" t="s">
        <v>450</v>
      </c>
      <c r="J1058" s="45" t="s">
        <v>593</v>
      </c>
      <c r="K1058" s="8" t="s">
        <v>594</v>
      </c>
      <c r="L1058" s="18"/>
      <c r="M1058" s="10"/>
      <c r="N1058" s="11"/>
      <c r="O1058" s="11"/>
      <c r="P1058" s="159" t="s">
        <v>279</v>
      </c>
    </row>
    <row r="1059" spans="1:16" ht="85.5" hidden="1" x14ac:dyDescent="0.2">
      <c r="A1059" s="158" t="s">
        <v>72</v>
      </c>
      <c r="B1059" s="158" t="s">
        <v>72</v>
      </c>
      <c r="C1059" s="158" t="s">
        <v>72</v>
      </c>
      <c r="D1059" s="158" t="s">
        <v>2</v>
      </c>
      <c r="E1059" s="158" t="s">
        <v>2</v>
      </c>
      <c r="F1059" s="156" t="str">
        <f t="shared" si="18"/>
        <v>X</v>
      </c>
      <c r="G1059" s="154" t="s">
        <v>737</v>
      </c>
      <c r="H1059" s="24">
        <v>6</v>
      </c>
      <c r="I1059" s="29" t="s">
        <v>395</v>
      </c>
      <c r="J1059" s="48" t="s">
        <v>545</v>
      </c>
      <c r="K1059" s="8" t="s">
        <v>546</v>
      </c>
      <c r="L1059" s="18"/>
      <c r="M1059" s="10"/>
      <c r="N1059" s="11"/>
      <c r="O1059" s="11"/>
      <c r="P1059" s="159" t="s">
        <v>279</v>
      </c>
    </row>
    <row r="1060" spans="1:16" ht="28.5" hidden="1" x14ac:dyDescent="0.2">
      <c r="A1060" s="158" t="s">
        <v>72</v>
      </c>
      <c r="B1060" s="158" t="s">
        <v>72</v>
      </c>
      <c r="C1060" s="158" t="s">
        <v>72</v>
      </c>
      <c r="D1060" s="158" t="s">
        <v>2</v>
      </c>
      <c r="E1060" s="158" t="s">
        <v>2</v>
      </c>
      <c r="F1060" s="156" t="str">
        <f t="shared" si="18"/>
        <v>X</v>
      </c>
      <c r="G1060" s="154" t="s">
        <v>737</v>
      </c>
      <c r="H1060" s="24">
        <v>7</v>
      </c>
      <c r="I1060" s="29" t="s">
        <v>417</v>
      </c>
      <c r="J1060" s="45" t="s">
        <v>562</v>
      </c>
      <c r="K1060" s="8" t="s">
        <v>563</v>
      </c>
      <c r="L1060" s="18"/>
      <c r="M1060" s="10"/>
      <c r="N1060" s="11"/>
      <c r="O1060" s="11"/>
      <c r="P1060" s="159" t="s">
        <v>279</v>
      </c>
    </row>
    <row r="1061" spans="1:16" ht="42.75" hidden="1" x14ac:dyDescent="0.2">
      <c r="A1061" s="158" t="s">
        <v>72</v>
      </c>
      <c r="B1061" s="158" t="s">
        <v>72</v>
      </c>
      <c r="C1061" s="158" t="s">
        <v>72</v>
      </c>
      <c r="D1061" s="158" t="s">
        <v>2</v>
      </c>
      <c r="E1061" s="158" t="s">
        <v>2</v>
      </c>
      <c r="F1061" s="156" t="str">
        <f t="shared" si="18"/>
        <v>X</v>
      </c>
      <c r="G1061" s="154" t="s">
        <v>737</v>
      </c>
      <c r="H1061" s="24">
        <v>8</v>
      </c>
      <c r="I1061" s="29" t="s">
        <v>452</v>
      </c>
      <c r="J1061" s="45" t="s">
        <v>564</v>
      </c>
      <c r="K1061" s="30" t="s">
        <v>453</v>
      </c>
      <c r="L1061" s="18"/>
      <c r="M1061" s="10"/>
      <c r="N1061" s="11"/>
      <c r="O1061" s="11"/>
      <c r="P1061" s="159" t="s">
        <v>279</v>
      </c>
    </row>
    <row r="1062" spans="1:16" ht="42.75" hidden="1" x14ac:dyDescent="0.2">
      <c r="A1062" s="158" t="s">
        <v>72</v>
      </c>
      <c r="B1062" s="158" t="s">
        <v>72</v>
      </c>
      <c r="C1062" s="158" t="s">
        <v>72</v>
      </c>
      <c r="D1062" s="158" t="s">
        <v>2</v>
      </c>
      <c r="E1062" s="158" t="s">
        <v>2</v>
      </c>
      <c r="F1062" s="156" t="str">
        <f t="shared" si="18"/>
        <v>X</v>
      </c>
      <c r="G1062" s="154" t="s">
        <v>737</v>
      </c>
      <c r="H1062" s="24">
        <v>9</v>
      </c>
      <c r="I1062" s="29" t="s">
        <v>454</v>
      </c>
      <c r="J1062" s="45" t="s">
        <v>565</v>
      </c>
      <c r="K1062" s="30" t="s">
        <v>453</v>
      </c>
      <c r="L1062" s="18"/>
      <c r="M1062" s="10"/>
      <c r="N1062" s="11"/>
      <c r="O1062" s="11"/>
      <c r="P1062" s="159" t="s">
        <v>279</v>
      </c>
    </row>
    <row r="1063" spans="1:16" hidden="1" x14ac:dyDescent="0.2">
      <c r="A1063" s="158" t="s">
        <v>72</v>
      </c>
      <c r="B1063" s="158" t="s">
        <v>72</v>
      </c>
      <c r="C1063" s="158" t="s">
        <v>72</v>
      </c>
      <c r="D1063" s="158" t="s">
        <v>2</v>
      </c>
      <c r="E1063" s="158" t="s">
        <v>2</v>
      </c>
      <c r="F1063" s="156" t="str">
        <f t="shared" si="18"/>
        <v>X</v>
      </c>
      <c r="G1063" s="154" t="s">
        <v>737</v>
      </c>
      <c r="H1063" s="17"/>
      <c r="I1063" s="17"/>
      <c r="J1063" s="17"/>
      <c r="K1063" s="17"/>
      <c r="L1063" s="18"/>
      <c r="M1063" s="10"/>
      <c r="N1063" s="11"/>
      <c r="O1063" s="11"/>
      <c r="P1063" s="159" t="s">
        <v>279</v>
      </c>
    </row>
    <row r="1064" spans="1:16" ht="18" hidden="1" x14ac:dyDescent="0.25">
      <c r="A1064" s="158" t="s">
        <v>72</v>
      </c>
      <c r="B1064" s="158" t="s">
        <v>72</v>
      </c>
      <c r="C1064" s="158" t="s">
        <v>72</v>
      </c>
      <c r="D1064" s="158" t="s">
        <v>2</v>
      </c>
      <c r="E1064" s="158" t="s">
        <v>2</v>
      </c>
      <c r="F1064" s="156" t="str">
        <f t="shared" si="18"/>
        <v>X</v>
      </c>
      <c r="G1064" s="154" t="s">
        <v>737</v>
      </c>
      <c r="H1064" s="33" t="s">
        <v>595</v>
      </c>
      <c r="I1064" s="43"/>
      <c r="J1064" s="43"/>
      <c r="K1064" s="33"/>
      <c r="L1064" s="18"/>
      <c r="M1064" s="10"/>
      <c r="N1064" s="11"/>
      <c r="O1064" s="11"/>
      <c r="P1064" s="159" t="s">
        <v>279</v>
      </c>
    </row>
    <row r="1065" spans="1:16" ht="15" hidden="1" x14ac:dyDescent="0.25">
      <c r="A1065" s="158" t="s">
        <v>72</v>
      </c>
      <c r="B1065" s="158" t="s">
        <v>72</v>
      </c>
      <c r="C1065" s="158" t="s">
        <v>72</v>
      </c>
      <c r="D1065" s="158" t="s">
        <v>2</v>
      </c>
      <c r="E1065" s="158" t="s">
        <v>2</v>
      </c>
      <c r="F1065" s="156" t="str">
        <f t="shared" si="18"/>
        <v>X</v>
      </c>
      <c r="G1065" s="154" t="s">
        <v>737</v>
      </c>
      <c r="H1065" s="32" t="s">
        <v>0</v>
      </c>
      <c r="I1065" s="32" t="s">
        <v>389</v>
      </c>
      <c r="J1065" s="44" t="s">
        <v>484</v>
      </c>
      <c r="K1065" s="22" t="s">
        <v>373</v>
      </c>
      <c r="L1065" s="18"/>
      <c r="M1065" s="10"/>
      <c r="N1065" s="11"/>
      <c r="O1065" s="11"/>
      <c r="P1065" s="159" t="s">
        <v>279</v>
      </c>
    </row>
    <row r="1066" spans="1:16" hidden="1" x14ac:dyDescent="0.2">
      <c r="A1066" s="158" t="s">
        <v>72</v>
      </c>
      <c r="B1066" s="158" t="s">
        <v>72</v>
      </c>
      <c r="C1066" s="158" t="s">
        <v>72</v>
      </c>
      <c r="D1066" s="158" t="s">
        <v>2</v>
      </c>
      <c r="E1066" s="158" t="s">
        <v>2</v>
      </c>
      <c r="F1066" s="156" t="str">
        <f t="shared" si="18"/>
        <v>X</v>
      </c>
      <c r="G1066" s="154" t="s">
        <v>737</v>
      </c>
      <c r="H1066" s="24">
        <v>1</v>
      </c>
      <c r="I1066" s="29" t="s">
        <v>485</v>
      </c>
      <c r="J1066" s="45" t="s">
        <v>486</v>
      </c>
      <c r="K1066" s="8" t="s">
        <v>596</v>
      </c>
      <c r="L1066" s="18"/>
      <c r="M1066" s="10"/>
      <c r="N1066" s="11"/>
      <c r="O1066" s="11"/>
      <c r="P1066" s="159" t="s">
        <v>279</v>
      </c>
    </row>
    <row r="1067" spans="1:16" hidden="1" x14ac:dyDescent="0.2">
      <c r="A1067" s="158" t="s">
        <v>72</v>
      </c>
      <c r="B1067" s="158" t="s">
        <v>72</v>
      </c>
      <c r="C1067" s="158" t="s">
        <v>72</v>
      </c>
      <c r="D1067" s="158" t="s">
        <v>2</v>
      </c>
      <c r="E1067" s="158" t="s">
        <v>2</v>
      </c>
      <c r="F1067" s="156" t="str">
        <f t="shared" si="18"/>
        <v>X</v>
      </c>
      <c r="G1067" s="154" t="s">
        <v>737</v>
      </c>
      <c r="H1067" s="24">
        <v>2</v>
      </c>
      <c r="I1067" s="29" t="s">
        <v>488</v>
      </c>
      <c r="J1067" s="45" t="s">
        <v>489</v>
      </c>
      <c r="K1067" s="8" t="s">
        <v>502</v>
      </c>
      <c r="L1067" s="18"/>
      <c r="M1067" s="10"/>
      <c r="N1067" s="11"/>
      <c r="O1067" s="11"/>
      <c r="P1067" s="159" t="s">
        <v>279</v>
      </c>
    </row>
    <row r="1068" spans="1:16" hidden="1" x14ac:dyDescent="0.2">
      <c r="A1068" s="158" t="s">
        <v>72</v>
      </c>
      <c r="B1068" s="158" t="s">
        <v>72</v>
      </c>
      <c r="C1068" s="158" t="s">
        <v>72</v>
      </c>
      <c r="D1068" s="158" t="s">
        <v>2</v>
      </c>
      <c r="E1068" s="158" t="s">
        <v>2</v>
      </c>
      <c r="F1068" s="156" t="str">
        <f t="shared" si="18"/>
        <v>X</v>
      </c>
      <c r="G1068" s="154" t="s">
        <v>737</v>
      </c>
      <c r="H1068" s="24">
        <v>3</v>
      </c>
      <c r="I1068" s="29" t="s">
        <v>403</v>
      </c>
      <c r="J1068" s="45" t="s">
        <v>491</v>
      </c>
      <c r="K1068" s="8" t="s">
        <v>492</v>
      </c>
      <c r="L1068" s="18"/>
      <c r="M1068" s="10"/>
      <c r="N1068" s="11"/>
      <c r="O1068" s="11"/>
      <c r="P1068" s="159" t="s">
        <v>279</v>
      </c>
    </row>
    <row r="1069" spans="1:16" ht="128.25" hidden="1" x14ac:dyDescent="0.2">
      <c r="A1069" s="158" t="s">
        <v>72</v>
      </c>
      <c r="B1069" s="158" t="s">
        <v>72</v>
      </c>
      <c r="C1069" s="158" t="s">
        <v>72</v>
      </c>
      <c r="D1069" s="158" t="s">
        <v>2</v>
      </c>
      <c r="E1069" s="158" t="s">
        <v>2</v>
      </c>
      <c r="F1069" s="156" t="str">
        <f t="shared" si="18"/>
        <v>X</v>
      </c>
      <c r="G1069" s="154" t="s">
        <v>737</v>
      </c>
      <c r="H1069" s="24">
        <v>4</v>
      </c>
      <c r="I1069" s="29" t="s">
        <v>393</v>
      </c>
      <c r="J1069" s="48" t="s">
        <v>543</v>
      </c>
      <c r="K1069" s="8" t="s">
        <v>568</v>
      </c>
      <c r="L1069" s="18"/>
      <c r="M1069" s="10"/>
      <c r="N1069" s="11"/>
      <c r="O1069" s="11"/>
      <c r="P1069" s="159" t="s">
        <v>279</v>
      </c>
    </row>
    <row r="1070" spans="1:16" ht="42.75" hidden="1" x14ac:dyDescent="0.2">
      <c r="A1070" s="158" t="s">
        <v>72</v>
      </c>
      <c r="B1070" s="158" t="s">
        <v>72</v>
      </c>
      <c r="C1070" s="158" t="s">
        <v>72</v>
      </c>
      <c r="D1070" s="158" t="s">
        <v>2</v>
      </c>
      <c r="E1070" s="158" t="s">
        <v>2</v>
      </c>
      <c r="F1070" s="156" t="str">
        <f t="shared" si="18"/>
        <v>X</v>
      </c>
      <c r="G1070" s="154" t="s">
        <v>737</v>
      </c>
      <c r="H1070" s="24">
        <v>5</v>
      </c>
      <c r="I1070" s="29" t="s">
        <v>446</v>
      </c>
      <c r="J1070" s="45" t="s">
        <v>597</v>
      </c>
      <c r="K1070" s="8" t="s">
        <v>598</v>
      </c>
      <c r="L1070" s="18"/>
      <c r="M1070" s="10"/>
      <c r="N1070" s="11"/>
      <c r="O1070" s="11"/>
      <c r="P1070" s="159" t="s">
        <v>279</v>
      </c>
    </row>
    <row r="1071" spans="1:16" hidden="1" x14ac:dyDescent="0.2">
      <c r="A1071" s="158" t="s">
        <v>72</v>
      </c>
      <c r="B1071" s="158" t="s">
        <v>72</v>
      </c>
      <c r="C1071" s="158" t="s">
        <v>72</v>
      </c>
      <c r="D1071" s="158" t="s">
        <v>2</v>
      </c>
      <c r="E1071" s="158" t="s">
        <v>2</v>
      </c>
      <c r="F1071" s="156" t="str">
        <f t="shared" si="18"/>
        <v>X</v>
      </c>
      <c r="G1071" s="154" t="s">
        <v>737</v>
      </c>
      <c r="H1071" s="24">
        <v>6</v>
      </c>
      <c r="I1071" s="29" t="s">
        <v>506</v>
      </c>
      <c r="J1071" s="45" t="s">
        <v>507</v>
      </c>
      <c r="K1071" s="8" t="s">
        <v>508</v>
      </c>
      <c r="L1071" s="18"/>
      <c r="M1071" s="10"/>
      <c r="N1071" s="11"/>
      <c r="O1071" s="11"/>
      <c r="P1071" s="159" t="s">
        <v>279</v>
      </c>
    </row>
    <row r="1072" spans="1:16" hidden="1" x14ac:dyDescent="0.2">
      <c r="A1072" s="158" t="s">
        <v>72</v>
      </c>
      <c r="B1072" s="158" t="s">
        <v>72</v>
      </c>
      <c r="C1072" s="158" t="s">
        <v>72</v>
      </c>
      <c r="D1072" s="158" t="s">
        <v>2</v>
      </c>
      <c r="E1072" s="158" t="s">
        <v>2</v>
      </c>
      <c r="F1072" s="156" t="str">
        <f t="shared" si="18"/>
        <v>X</v>
      </c>
      <c r="G1072" s="154" t="s">
        <v>737</v>
      </c>
      <c r="H1072" s="17"/>
      <c r="I1072" s="17"/>
      <c r="J1072" s="17"/>
      <c r="K1072" s="17"/>
      <c r="L1072" s="18"/>
      <c r="M1072" s="10"/>
      <c r="N1072" s="11"/>
      <c r="O1072" s="11"/>
      <c r="P1072" s="159" t="s">
        <v>279</v>
      </c>
    </row>
    <row r="1073" spans="1:16" ht="18" hidden="1" x14ac:dyDescent="0.25">
      <c r="A1073" s="158" t="s">
        <v>72</v>
      </c>
      <c r="B1073" s="158" t="s">
        <v>72</v>
      </c>
      <c r="C1073" s="158" t="s">
        <v>72</v>
      </c>
      <c r="D1073" s="158" t="s">
        <v>2</v>
      </c>
      <c r="E1073" s="158" t="s">
        <v>2</v>
      </c>
      <c r="F1073" s="156" t="str">
        <f t="shared" si="18"/>
        <v>X</v>
      </c>
      <c r="G1073" s="154" t="s">
        <v>737</v>
      </c>
      <c r="H1073" s="33" t="s">
        <v>599</v>
      </c>
      <c r="I1073" s="43"/>
      <c r="J1073" s="43"/>
      <c r="K1073" s="33" t="s">
        <v>600</v>
      </c>
      <c r="L1073" s="18"/>
      <c r="M1073" s="10"/>
      <c r="N1073" s="11"/>
      <c r="O1073" s="11"/>
      <c r="P1073" s="159" t="s">
        <v>279</v>
      </c>
    </row>
    <row r="1074" spans="1:16" ht="15" hidden="1" x14ac:dyDescent="0.25">
      <c r="A1074" s="158" t="s">
        <v>72</v>
      </c>
      <c r="B1074" s="158" t="s">
        <v>72</v>
      </c>
      <c r="C1074" s="158" t="s">
        <v>72</v>
      </c>
      <c r="D1074" s="158" t="s">
        <v>2</v>
      </c>
      <c r="E1074" s="158" t="s">
        <v>2</v>
      </c>
      <c r="F1074" s="156" t="str">
        <f t="shared" si="18"/>
        <v>X</v>
      </c>
      <c r="G1074" s="154" t="s">
        <v>737</v>
      </c>
      <c r="H1074" s="32" t="s">
        <v>0</v>
      </c>
      <c r="I1074" s="32" t="s">
        <v>389</v>
      </c>
      <c r="J1074" s="44" t="s">
        <v>484</v>
      </c>
      <c r="K1074" s="22" t="s">
        <v>373</v>
      </c>
      <c r="L1074" s="18"/>
      <c r="M1074" s="10"/>
      <c r="N1074" s="11"/>
      <c r="O1074" s="11"/>
      <c r="P1074" s="159" t="s">
        <v>279</v>
      </c>
    </row>
    <row r="1075" spans="1:16" hidden="1" x14ac:dyDescent="0.2">
      <c r="A1075" s="158" t="s">
        <v>72</v>
      </c>
      <c r="B1075" s="158" t="s">
        <v>72</v>
      </c>
      <c r="C1075" s="158" t="s">
        <v>72</v>
      </c>
      <c r="D1075" s="158" t="s">
        <v>2</v>
      </c>
      <c r="E1075" s="158" t="s">
        <v>2</v>
      </c>
      <c r="F1075" s="156" t="str">
        <f t="shared" si="18"/>
        <v>X</v>
      </c>
      <c r="G1075" s="154" t="s">
        <v>737</v>
      </c>
      <c r="H1075" s="24">
        <v>1</v>
      </c>
      <c r="I1075" s="29" t="s">
        <v>485</v>
      </c>
      <c r="J1075" s="45" t="s">
        <v>486</v>
      </c>
      <c r="K1075" s="8" t="s">
        <v>601</v>
      </c>
      <c r="L1075" s="18"/>
      <c r="M1075" s="10"/>
      <c r="N1075" s="11"/>
      <c r="O1075" s="11"/>
      <c r="P1075" s="159" t="s">
        <v>279</v>
      </c>
    </row>
    <row r="1076" spans="1:16" hidden="1" x14ac:dyDescent="0.2">
      <c r="A1076" s="158" t="s">
        <v>72</v>
      </c>
      <c r="B1076" s="158" t="s">
        <v>72</v>
      </c>
      <c r="C1076" s="158" t="s">
        <v>72</v>
      </c>
      <c r="D1076" s="158" t="s">
        <v>2</v>
      </c>
      <c r="E1076" s="158" t="s">
        <v>2</v>
      </c>
      <c r="F1076" s="156" t="str">
        <f t="shared" si="18"/>
        <v>X</v>
      </c>
      <c r="G1076" s="154" t="s">
        <v>737</v>
      </c>
      <c r="H1076" s="24">
        <v>2</v>
      </c>
      <c r="I1076" s="29" t="s">
        <v>488</v>
      </c>
      <c r="J1076" s="45" t="s">
        <v>489</v>
      </c>
      <c r="K1076" s="8" t="s">
        <v>490</v>
      </c>
      <c r="L1076" s="18"/>
      <c r="M1076" s="10"/>
      <c r="N1076" s="11"/>
      <c r="O1076" s="11"/>
      <c r="P1076" s="159" t="s">
        <v>279</v>
      </c>
    </row>
    <row r="1077" spans="1:16" hidden="1" x14ac:dyDescent="0.2">
      <c r="A1077" s="158" t="s">
        <v>72</v>
      </c>
      <c r="B1077" s="158" t="s">
        <v>72</v>
      </c>
      <c r="C1077" s="158" t="s">
        <v>72</v>
      </c>
      <c r="D1077" s="158" t="s">
        <v>2</v>
      </c>
      <c r="E1077" s="158" t="s">
        <v>2</v>
      </c>
      <c r="F1077" s="156" t="str">
        <f t="shared" si="18"/>
        <v>X</v>
      </c>
      <c r="G1077" s="154" t="s">
        <v>737</v>
      </c>
      <c r="H1077" s="24">
        <v>3</v>
      </c>
      <c r="I1077" s="29" t="s">
        <v>403</v>
      </c>
      <c r="J1077" s="45" t="s">
        <v>491</v>
      </c>
      <c r="K1077" s="8" t="s">
        <v>492</v>
      </c>
      <c r="L1077" s="18"/>
      <c r="M1077" s="10"/>
      <c r="N1077" s="11"/>
      <c r="O1077" s="11"/>
      <c r="P1077" s="159" t="s">
        <v>279</v>
      </c>
    </row>
    <row r="1078" spans="1:16" hidden="1" x14ac:dyDescent="0.2">
      <c r="A1078" s="158" t="s">
        <v>72</v>
      </c>
      <c r="B1078" s="158" t="s">
        <v>72</v>
      </c>
      <c r="C1078" s="158" t="s">
        <v>72</v>
      </c>
      <c r="D1078" s="158" t="s">
        <v>2</v>
      </c>
      <c r="E1078" s="158" t="s">
        <v>2</v>
      </c>
      <c r="F1078" s="156" t="str">
        <f t="shared" si="18"/>
        <v>X</v>
      </c>
      <c r="G1078" s="154" t="s">
        <v>737</v>
      </c>
      <c r="H1078" s="24">
        <v>4</v>
      </c>
      <c r="I1078" s="29" t="s">
        <v>499</v>
      </c>
      <c r="J1078" s="45" t="s">
        <v>494</v>
      </c>
      <c r="K1078" s="8" t="s">
        <v>495</v>
      </c>
      <c r="L1078" s="18"/>
      <c r="M1078" s="10"/>
      <c r="N1078" s="11"/>
      <c r="O1078" s="11"/>
      <c r="P1078" s="159" t="s">
        <v>279</v>
      </c>
    </row>
    <row r="1079" spans="1:16" ht="42.75" hidden="1" x14ac:dyDescent="0.2">
      <c r="A1079" s="158" t="s">
        <v>72</v>
      </c>
      <c r="B1079" s="158" t="s">
        <v>72</v>
      </c>
      <c r="C1079" s="158" t="s">
        <v>72</v>
      </c>
      <c r="D1079" s="158" t="s">
        <v>2</v>
      </c>
      <c r="E1079" s="158" t="s">
        <v>2</v>
      </c>
      <c r="F1079" s="156" t="str">
        <f t="shared" si="18"/>
        <v>X</v>
      </c>
      <c r="G1079" s="154" t="s">
        <v>737</v>
      </c>
      <c r="H1079" s="24">
        <v>5</v>
      </c>
      <c r="I1079" s="29" t="s">
        <v>452</v>
      </c>
      <c r="J1079" s="45" t="s">
        <v>564</v>
      </c>
      <c r="K1079" s="30" t="s">
        <v>453</v>
      </c>
      <c r="L1079" s="18"/>
      <c r="M1079" s="10"/>
      <c r="N1079" s="11"/>
      <c r="O1079" s="11"/>
      <c r="P1079" s="159" t="s">
        <v>279</v>
      </c>
    </row>
    <row r="1080" spans="1:16" ht="42.75" hidden="1" x14ac:dyDescent="0.2">
      <c r="A1080" s="158" t="s">
        <v>72</v>
      </c>
      <c r="B1080" s="158" t="s">
        <v>72</v>
      </c>
      <c r="C1080" s="158" t="s">
        <v>72</v>
      </c>
      <c r="D1080" s="158" t="s">
        <v>2</v>
      </c>
      <c r="E1080" s="158" t="s">
        <v>2</v>
      </c>
      <c r="F1080" s="156" t="str">
        <f t="shared" si="18"/>
        <v>X</v>
      </c>
      <c r="G1080" s="154" t="s">
        <v>737</v>
      </c>
      <c r="H1080" s="24">
        <v>6</v>
      </c>
      <c r="I1080" s="29" t="s">
        <v>454</v>
      </c>
      <c r="J1080" s="45" t="s">
        <v>565</v>
      </c>
      <c r="K1080" s="30" t="s">
        <v>453</v>
      </c>
      <c r="L1080" s="18"/>
      <c r="M1080" s="10"/>
      <c r="N1080" s="11"/>
      <c r="O1080" s="11"/>
      <c r="P1080" s="159" t="s">
        <v>279</v>
      </c>
    </row>
    <row r="1081" spans="1:16" hidden="1" x14ac:dyDescent="0.2">
      <c r="A1081" s="158" t="s">
        <v>72</v>
      </c>
      <c r="B1081" s="158" t="s">
        <v>72</v>
      </c>
      <c r="C1081" s="158" t="s">
        <v>72</v>
      </c>
      <c r="D1081" s="158" t="s">
        <v>2</v>
      </c>
      <c r="E1081" s="158" t="s">
        <v>2</v>
      </c>
      <c r="F1081" s="156" t="str">
        <f t="shared" si="18"/>
        <v>X</v>
      </c>
      <c r="G1081" s="154" t="s">
        <v>737</v>
      </c>
      <c r="H1081" s="24">
        <v>7</v>
      </c>
      <c r="I1081" s="29" t="s">
        <v>420</v>
      </c>
      <c r="J1081" s="48" t="s">
        <v>602</v>
      </c>
      <c r="K1081" s="8" t="s">
        <v>603</v>
      </c>
      <c r="L1081" s="18"/>
      <c r="M1081" s="10"/>
      <c r="N1081" s="11"/>
      <c r="O1081" s="11"/>
      <c r="P1081" s="159" t="s">
        <v>279</v>
      </c>
    </row>
    <row r="1082" spans="1:16" hidden="1" x14ac:dyDescent="0.2">
      <c r="A1082" s="158" t="s">
        <v>72</v>
      </c>
      <c r="B1082" s="158" t="s">
        <v>72</v>
      </c>
      <c r="C1082" s="158" t="s">
        <v>72</v>
      </c>
      <c r="D1082" s="158" t="s">
        <v>2</v>
      </c>
      <c r="E1082" s="158" t="s">
        <v>2</v>
      </c>
      <c r="F1082" s="156" t="str">
        <f t="shared" si="18"/>
        <v>X</v>
      </c>
      <c r="G1082" s="154" t="s">
        <v>737</v>
      </c>
      <c r="H1082" s="24">
        <v>8</v>
      </c>
      <c r="I1082" s="29" t="s">
        <v>446</v>
      </c>
      <c r="J1082" s="45" t="s">
        <v>597</v>
      </c>
      <c r="K1082" s="8" t="s">
        <v>604</v>
      </c>
      <c r="L1082" s="18"/>
      <c r="M1082" s="10"/>
      <c r="N1082" s="11"/>
      <c r="O1082" s="11"/>
      <c r="P1082" s="159" t="s">
        <v>279</v>
      </c>
    </row>
    <row r="1083" spans="1:16" hidden="1" x14ac:dyDescent="0.2">
      <c r="A1083" s="158" t="s">
        <v>72</v>
      </c>
      <c r="B1083" s="158" t="s">
        <v>72</v>
      </c>
      <c r="C1083" s="158" t="s">
        <v>72</v>
      </c>
      <c r="D1083" s="158" t="s">
        <v>2</v>
      </c>
      <c r="E1083" s="158" t="s">
        <v>2</v>
      </c>
      <c r="F1083" s="156" t="str">
        <f t="shared" si="18"/>
        <v>X</v>
      </c>
      <c r="G1083" s="154" t="s">
        <v>737</v>
      </c>
      <c r="H1083" s="17"/>
      <c r="I1083" s="17"/>
      <c r="J1083" s="17"/>
      <c r="K1083" s="17"/>
      <c r="L1083" s="18"/>
      <c r="M1083" s="10"/>
      <c r="N1083" s="11"/>
      <c r="O1083" s="11"/>
      <c r="P1083" s="159" t="s">
        <v>279</v>
      </c>
    </row>
    <row r="1084" spans="1:16" ht="18" hidden="1" x14ac:dyDescent="0.25">
      <c r="A1084" s="158" t="s">
        <v>72</v>
      </c>
      <c r="B1084" s="158" t="s">
        <v>72</v>
      </c>
      <c r="C1084" s="158" t="s">
        <v>72</v>
      </c>
      <c r="D1084" s="158" t="s">
        <v>2</v>
      </c>
      <c r="E1084" s="158" t="s">
        <v>2</v>
      </c>
      <c r="F1084" s="156" t="str">
        <f t="shared" si="18"/>
        <v>X</v>
      </c>
      <c r="G1084" s="154" t="s">
        <v>737</v>
      </c>
      <c r="H1084" s="33" t="s">
        <v>605</v>
      </c>
      <c r="I1084" s="43"/>
      <c r="J1084" s="43"/>
      <c r="K1084" s="33"/>
      <c r="L1084" s="18"/>
      <c r="M1084" s="10"/>
      <c r="N1084" s="11"/>
      <c r="O1084" s="11"/>
      <c r="P1084" s="159" t="s">
        <v>279</v>
      </c>
    </row>
    <row r="1085" spans="1:16" ht="15" hidden="1" x14ac:dyDescent="0.25">
      <c r="A1085" s="158" t="s">
        <v>72</v>
      </c>
      <c r="B1085" s="158" t="s">
        <v>72</v>
      </c>
      <c r="C1085" s="158" t="s">
        <v>72</v>
      </c>
      <c r="D1085" s="158" t="s">
        <v>2</v>
      </c>
      <c r="E1085" s="158" t="s">
        <v>2</v>
      </c>
      <c r="F1085" s="156" t="str">
        <f t="shared" si="18"/>
        <v>X</v>
      </c>
      <c r="G1085" s="154" t="s">
        <v>737</v>
      </c>
      <c r="H1085" s="32" t="s">
        <v>0</v>
      </c>
      <c r="I1085" s="32" t="s">
        <v>389</v>
      </c>
      <c r="J1085" s="44" t="s">
        <v>484</v>
      </c>
      <c r="K1085" s="22" t="s">
        <v>373</v>
      </c>
      <c r="L1085" s="18"/>
      <c r="M1085" s="10"/>
      <c r="N1085" s="11"/>
      <c r="O1085" s="11"/>
      <c r="P1085" s="159" t="s">
        <v>279</v>
      </c>
    </row>
    <row r="1086" spans="1:16" hidden="1" x14ac:dyDescent="0.2">
      <c r="A1086" s="158" t="s">
        <v>72</v>
      </c>
      <c r="B1086" s="158" t="s">
        <v>72</v>
      </c>
      <c r="C1086" s="158" t="s">
        <v>72</v>
      </c>
      <c r="D1086" s="158" t="s">
        <v>2</v>
      </c>
      <c r="E1086" s="158" t="s">
        <v>2</v>
      </c>
      <c r="F1086" s="156" t="str">
        <f t="shared" si="18"/>
        <v>X</v>
      </c>
      <c r="G1086" s="154" t="s">
        <v>737</v>
      </c>
      <c r="H1086" s="24">
        <v>1</v>
      </c>
      <c r="I1086" s="29" t="s">
        <v>485</v>
      </c>
      <c r="J1086" s="45" t="s">
        <v>486</v>
      </c>
      <c r="K1086" s="8" t="s">
        <v>606</v>
      </c>
      <c r="L1086" s="18"/>
      <c r="M1086" s="10"/>
      <c r="N1086" s="11"/>
      <c r="O1086" s="11"/>
      <c r="P1086" s="159" t="s">
        <v>279</v>
      </c>
    </row>
    <row r="1087" spans="1:16" hidden="1" x14ac:dyDescent="0.2">
      <c r="A1087" s="158" t="s">
        <v>72</v>
      </c>
      <c r="B1087" s="158" t="s">
        <v>72</v>
      </c>
      <c r="C1087" s="158" t="s">
        <v>72</v>
      </c>
      <c r="D1087" s="158" t="s">
        <v>2</v>
      </c>
      <c r="E1087" s="158" t="s">
        <v>2</v>
      </c>
      <c r="F1087" s="156" t="str">
        <f t="shared" si="18"/>
        <v>X</v>
      </c>
      <c r="G1087" s="154" t="s">
        <v>737</v>
      </c>
      <c r="H1087" s="24">
        <v>2</v>
      </c>
      <c r="I1087" s="29" t="s">
        <v>488</v>
      </c>
      <c r="J1087" s="45" t="s">
        <v>489</v>
      </c>
      <c r="K1087" s="8" t="s">
        <v>502</v>
      </c>
      <c r="L1087" s="18"/>
      <c r="M1087" s="10"/>
      <c r="N1087" s="11"/>
      <c r="O1087" s="11"/>
      <c r="P1087" s="159" t="s">
        <v>279</v>
      </c>
    </row>
    <row r="1088" spans="1:16" hidden="1" x14ac:dyDescent="0.2">
      <c r="A1088" s="158" t="s">
        <v>72</v>
      </c>
      <c r="B1088" s="158" t="s">
        <v>72</v>
      </c>
      <c r="C1088" s="158" t="s">
        <v>72</v>
      </c>
      <c r="D1088" s="158" t="s">
        <v>2</v>
      </c>
      <c r="E1088" s="158" t="s">
        <v>2</v>
      </c>
      <c r="F1088" s="156" t="str">
        <f t="shared" si="18"/>
        <v>X</v>
      </c>
      <c r="G1088" s="154" t="s">
        <v>737</v>
      </c>
      <c r="H1088" s="24">
        <v>3</v>
      </c>
      <c r="I1088" s="29" t="s">
        <v>403</v>
      </c>
      <c r="J1088" s="45" t="s">
        <v>491</v>
      </c>
      <c r="K1088" s="8" t="s">
        <v>492</v>
      </c>
      <c r="L1088" s="18"/>
      <c r="M1088" s="10"/>
      <c r="N1088" s="11"/>
      <c r="O1088" s="11"/>
      <c r="P1088" s="159" t="s">
        <v>279</v>
      </c>
    </row>
    <row r="1089" spans="1:16" ht="85.5" hidden="1" x14ac:dyDescent="0.2">
      <c r="A1089" s="158" t="s">
        <v>72</v>
      </c>
      <c r="B1089" s="158" t="s">
        <v>72</v>
      </c>
      <c r="C1089" s="158" t="s">
        <v>72</v>
      </c>
      <c r="D1089" s="158" t="s">
        <v>2</v>
      </c>
      <c r="E1089" s="158" t="s">
        <v>2</v>
      </c>
      <c r="F1089" s="156" t="str">
        <f t="shared" si="18"/>
        <v>X</v>
      </c>
      <c r="G1089" s="154" t="s">
        <v>737</v>
      </c>
      <c r="H1089" s="24">
        <v>4</v>
      </c>
      <c r="I1089" s="29" t="s">
        <v>607</v>
      </c>
      <c r="J1089" s="48" t="s">
        <v>608</v>
      </c>
      <c r="K1089" s="8" t="s">
        <v>609</v>
      </c>
      <c r="L1089" s="18"/>
      <c r="M1089" s="10"/>
      <c r="N1089" s="11"/>
      <c r="O1089" s="11"/>
      <c r="P1089" s="159" t="s">
        <v>279</v>
      </c>
    </row>
    <row r="1090" spans="1:16" ht="57" hidden="1" x14ac:dyDescent="0.2">
      <c r="A1090" s="158" t="s">
        <v>72</v>
      </c>
      <c r="B1090" s="158" t="s">
        <v>72</v>
      </c>
      <c r="C1090" s="158" t="s">
        <v>72</v>
      </c>
      <c r="D1090" s="158" t="s">
        <v>2</v>
      </c>
      <c r="E1090" s="158" t="s">
        <v>2</v>
      </c>
      <c r="F1090" s="156" t="str">
        <f t="shared" si="18"/>
        <v>X</v>
      </c>
      <c r="G1090" s="154" t="s">
        <v>737</v>
      </c>
      <c r="H1090" s="24">
        <v>5</v>
      </c>
      <c r="I1090" s="29" t="s">
        <v>610</v>
      </c>
      <c r="J1090" s="45" t="s">
        <v>611</v>
      </c>
      <c r="K1090" s="8" t="s">
        <v>612</v>
      </c>
      <c r="L1090" s="18"/>
      <c r="M1090" s="10"/>
      <c r="N1090" s="11"/>
      <c r="O1090" s="11"/>
      <c r="P1090" s="159" t="s">
        <v>279</v>
      </c>
    </row>
    <row r="1091" spans="1:16" hidden="1" x14ac:dyDescent="0.2">
      <c r="A1091" s="158" t="s">
        <v>72</v>
      </c>
      <c r="B1091" s="158" t="s">
        <v>72</v>
      </c>
      <c r="C1091" s="158" t="s">
        <v>72</v>
      </c>
      <c r="D1091" s="158" t="s">
        <v>2</v>
      </c>
      <c r="E1091" s="158" t="s">
        <v>2</v>
      </c>
      <c r="F1091" s="156" t="str">
        <f t="shared" si="18"/>
        <v>X</v>
      </c>
      <c r="G1091" s="154" t="s">
        <v>737</v>
      </c>
      <c r="H1091" s="24">
        <v>6</v>
      </c>
      <c r="I1091" s="29" t="s">
        <v>523</v>
      </c>
      <c r="J1091" s="45" t="s">
        <v>524</v>
      </c>
      <c r="K1091" s="8" t="s">
        <v>613</v>
      </c>
      <c r="L1091" s="18"/>
      <c r="M1091" s="10"/>
      <c r="N1091" s="11"/>
      <c r="O1091" s="11"/>
      <c r="P1091" s="159" t="s">
        <v>279</v>
      </c>
    </row>
    <row r="1092" spans="1:16" hidden="1" x14ac:dyDescent="0.2">
      <c r="A1092" s="158" t="s">
        <v>72</v>
      </c>
      <c r="B1092" s="158" t="s">
        <v>72</v>
      </c>
      <c r="C1092" s="158" t="s">
        <v>72</v>
      </c>
      <c r="D1092" s="158" t="s">
        <v>2</v>
      </c>
      <c r="E1092" s="158" t="s">
        <v>2</v>
      </c>
      <c r="F1092" s="156" t="str">
        <f t="shared" si="18"/>
        <v>X</v>
      </c>
      <c r="G1092" s="154" t="s">
        <v>737</v>
      </c>
      <c r="H1092" s="24">
        <v>7</v>
      </c>
      <c r="I1092" s="29" t="s">
        <v>529</v>
      </c>
      <c r="J1092" s="45" t="s">
        <v>530</v>
      </c>
      <c r="K1092" s="8" t="s">
        <v>614</v>
      </c>
      <c r="L1092" s="18"/>
      <c r="M1092" s="10"/>
      <c r="N1092" s="11"/>
      <c r="O1092" s="11"/>
      <c r="P1092" s="159" t="s">
        <v>279</v>
      </c>
    </row>
    <row r="1093" spans="1:16" hidden="1" x14ac:dyDescent="0.2">
      <c r="A1093" s="158" t="s">
        <v>72</v>
      </c>
      <c r="B1093" s="158" t="s">
        <v>72</v>
      </c>
      <c r="C1093" s="158" t="s">
        <v>72</v>
      </c>
      <c r="D1093" s="158" t="s">
        <v>2</v>
      </c>
      <c r="E1093" s="158" t="s">
        <v>2</v>
      </c>
      <c r="F1093" s="156" t="str">
        <f t="shared" si="18"/>
        <v>X</v>
      </c>
      <c r="G1093" s="154" t="s">
        <v>737</v>
      </c>
      <c r="H1093" s="24">
        <v>8</v>
      </c>
      <c r="I1093" s="29" t="s">
        <v>409</v>
      </c>
      <c r="J1093" s="48" t="s">
        <v>583</v>
      </c>
      <c r="K1093" s="8" t="s">
        <v>615</v>
      </c>
      <c r="L1093" s="18"/>
      <c r="M1093" s="10"/>
      <c r="N1093" s="11"/>
      <c r="O1093" s="11"/>
      <c r="P1093" s="159" t="s">
        <v>279</v>
      </c>
    </row>
    <row r="1094" spans="1:16" hidden="1" x14ac:dyDescent="0.2">
      <c r="A1094" s="158" t="s">
        <v>72</v>
      </c>
      <c r="B1094" s="158" t="s">
        <v>72</v>
      </c>
      <c r="C1094" s="158" t="s">
        <v>72</v>
      </c>
      <c r="D1094" s="158" t="s">
        <v>2</v>
      </c>
      <c r="E1094" s="158" t="s">
        <v>2</v>
      </c>
      <c r="F1094" s="156" t="str">
        <f t="shared" si="18"/>
        <v>X</v>
      </c>
      <c r="G1094" s="154" t="s">
        <v>737</v>
      </c>
      <c r="H1094" s="24">
        <v>9</v>
      </c>
      <c r="I1094" s="29" t="s">
        <v>506</v>
      </c>
      <c r="J1094" s="48" t="s">
        <v>507</v>
      </c>
      <c r="K1094" s="8" t="s">
        <v>508</v>
      </c>
      <c r="L1094" s="18"/>
      <c r="M1094" s="10"/>
      <c r="N1094" s="11"/>
      <c r="O1094" s="11"/>
      <c r="P1094" s="159" t="s">
        <v>279</v>
      </c>
    </row>
    <row r="1095" spans="1:16" hidden="1" x14ac:dyDescent="0.2">
      <c r="A1095" s="158" t="s">
        <v>72</v>
      </c>
      <c r="B1095" s="158" t="s">
        <v>72</v>
      </c>
      <c r="C1095" s="158" t="s">
        <v>72</v>
      </c>
      <c r="D1095" s="158" t="s">
        <v>2</v>
      </c>
      <c r="E1095" s="158" t="s">
        <v>2</v>
      </c>
      <c r="F1095" s="156" t="str">
        <f t="shared" ref="F1095:F1158" si="19">IF(AND(Ver=P1095,OR(AND(VIR,OR(AND(M,A1095="M"),AND(O,A1095="O"),AND(N,A1095="N"),AND(I,A1095="I"))),AND(MMS,OR(AND(M,B1095="M"),AND(O,B1095="O"),AND(N,B1095="N"),AND(I,B1095="I"))),AND(TMR,OR(AND(M,C1095="M"),AND(O,C1095="O"),AND(N,C1095="N"),AND(I,C1095="I"))),AND(THZ,OR(AND(M,D1095="M"),AND(O,D1095="O"),AND(N,D1095="N"),AND(I,D1095="I"))),AND(THZR,OR(AND(M,E1095="M"),AND(O,E1095="O"),AND(N,E1095="N"),AND(I,E1095="I"))))),"√","X")</f>
        <v>X</v>
      </c>
      <c r="G1095" s="154" t="s">
        <v>737</v>
      </c>
      <c r="H1095" s="17"/>
      <c r="I1095" s="17"/>
      <c r="J1095" s="17"/>
      <c r="K1095" s="17"/>
      <c r="L1095" s="18"/>
      <c r="M1095" s="10"/>
      <c r="N1095" s="11"/>
      <c r="O1095" s="11"/>
      <c r="P1095" s="159" t="s">
        <v>279</v>
      </c>
    </row>
    <row r="1096" spans="1:16" ht="18" hidden="1" x14ac:dyDescent="0.25">
      <c r="A1096" s="158" t="s">
        <v>72</v>
      </c>
      <c r="B1096" s="158" t="s">
        <v>72</v>
      </c>
      <c r="C1096" s="158" t="s">
        <v>72</v>
      </c>
      <c r="D1096" s="158" t="s">
        <v>2</v>
      </c>
      <c r="E1096" s="158" t="s">
        <v>2</v>
      </c>
      <c r="F1096" s="156" t="str">
        <f t="shared" si="19"/>
        <v>X</v>
      </c>
      <c r="G1096" s="154" t="s">
        <v>737</v>
      </c>
      <c r="H1096" s="33" t="s">
        <v>616</v>
      </c>
      <c r="I1096" s="43"/>
      <c r="J1096" s="43"/>
      <c r="K1096" s="33" t="s">
        <v>617</v>
      </c>
      <c r="L1096" s="18"/>
      <c r="M1096" s="10"/>
      <c r="N1096" s="11"/>
      <c r="O1096" s="11"/>
      <c r="P1096" s="159" t="s">
        <v>279</v>
      </c>
    </row>
    <row r="1097" spans="1:16" ht="15" hidden="1" x14ac:dyDescent="0.25">
      <c r="A1097" s="158" t="s">
        <v>72</v>
      </c>
      <c r="B1097" s="158" t="s">
        <v>72</v>
      </c>
      <c r="C1097" s="158" t="s">
        <v>72</v>
      </c>
      <c r="D1097" s="158" t="s">
        <v>2</v>
      </c>
      <c r="E1097" s="158" t="s">
        <v>2</v>
      </c>
      <c r="F1097" s="156" t="str">
        <f t="shared" si="19"/>
        <v>X</v>
      </c>
      <c r="G1097" s="154" t="s">
        <v>737</v>
      </c>
      <c r="H1097" s="32" t="s">
        <v>0</v>
      </c>
      <c r="I1097" s="32" t="s">
        <v>389</v>
      </c>
      <c r="J1097" s="44" t="s">
        <v>484</v>
      </c>
      <c r="K1097" s="22" t="s">
        <v>373</v>
      </c>
      <c r="L1097" s="18"/>
      <c r="M1097" s="10"/>
      <c r="N1097" s="11"/>
      <c r="O1097" s="11"/>
      <c r="P1097" s="159" t="s">
        <v>279</v>
      </c>
    </row>
    <row r="1098" spans="1:16" hidden="1" x14ac:dyDescent="0.2">
      <c r="A1098" s="158" t="s">
        <v>72</v>
      </c>
      <c r="B1098" s="158" t="s">
        <v>72</v>
      </c>
      <c r="C1098" s="158" t="s">
        <v>72</v>
      </c>
      <c r="D1098" s="158" t="s">
        <v>2</v>
      </c>
      <c r="E1098" s="158" t="s">
        <v>2</v>
      </c>
      <c r="F1098" s="156" t="str">
        <f t="shared" si="19"/>
        <v>X</v>
      </c>
      <c r="G1098" s="154" t="s">
        <v>737</v>
      </c>
      <c r="H1098" s="24">
        <v>1</v>
      </c>
      <c r="I1098" s="29" t="s">
        <v>485</v>
      </c>
      <c r="J1098" s="45" t="s">
        <v>486</v>
      </c>
      <c r="K1098" s="8" t="s">
        <v>618</v>
      </c>
      <c r="L1098" s="18"/>
      <c r="M1098" s="10"/>
      <c r="N1098" s="11"/>
      <c r="O1098" s="11"/>
      <c r="P1098" s="159" t="s">
        <v>279</v>
      </c>
    </row>
    <row r="1099" spans="1:16" hidden="1" x14ac:dyDescent="0.2">
      <c r="A1099" s="158" t="s">
        <v>72</v>
      </c>
      <c r="B1099" s="158" t="s">
        <v>72</v>
      </c>
      <c r="C1099" s="158" t="s">
        <v>72</v>
      </c>
      <c r="D1099" s="158" t="s">
        <v>2</v>
      </c>
      <c r="E1099" s="158" t="s">
        <v>2</v>
      </c>
      <c r="F1099" s="156" t="str">
        <f t="shared" si="19"/>
        <v>X</v>
      </c>
      <c r="G1099" s="154" t="s">
        <v>737</v>
      </c>
      <c r="H1099" s="24">
        <v>2</v>
      </c>
      <c r="I1099" s="29" t="s">
        <v>488</v>
      </c>
      <c r="J1099" s="45" t="s">
        <v>489</v>
      </c>
      <c r="K1099" s="8" t="s">
        <v>490</v>
      </c>
      <c r="L1099" s="18"/>
      <c r="M1099" s="10"/>
      <c r="N1099" s="11"/>
      <c r="O1099" s="11"/>
      <c r="P1099" s="159" t="s">
        <v>279</v>
      </c>
    </row>
    <row r="1100" spans="1:16" hidden="1" x14ac:dyDescent="0.2">
      <c r="A1100" s="158" t="s">
        <v>72</v>
      </c>
      <c r="B1100" s="158" t="s">
        <v>72</v>
      </c>
      <c r="C1100" s="158" t="s">
        <v>72</v>
      </c>
      <c r="D1100" s="158" t="s">
        <v>2</v>
      </c>
      <c r="E1100" s="158" t="s">
        <v>2</v>
      </c>
      <c r="F1100" s="156" t="str">
        <f t="shared" si="19"/>
        <v>X</v>
      </c>
      <c r="G1100" s="154" t="s">
        <v>737</v>
      </c>
      <c r="H1100" s="24">
        <v>3</v>
      </c>
      <c r="I1100" s="29" t="s">
        <v>403</v>
      </c>
      <c r="J1100" s="45" t="s">
        <v>491</v>
      </c>
      <c r="K1100" s="8" t="s">
        <v>492</v>
      </c>
      <c r="L1100" s="18"/>
      <c r="M1100" s="10"/>
      <c r="N1100" s="11"/>
      <c r="O1100" s="11"/>
      <c r="P1100" s="159" t="s">
        <v>279</v>
      </c>
    </row>
    <row r="1101" spans="1:16" hidden="1" x14ac:dyDescent="0.2">
      <c r="A1101" s="158" t="s">
        <v>72</v>
      </c>
      <c r="B1101" s="158" t="s">
        <v>72</v>
      </c>
      <c r="C1101" s="158" t="s">
        <v>72</v>
      </c>
      <c r="D1101" s="158" t="s">
        <v>2</v>
      </c>
      <c r="E1101" s="158" t="s">
        <v>2</v>
      </c>
      <c r="F1101" s="156" t="str">
        <f t="shared" si="19"/>
        <v>X</v>
      </c>
      <c r="G1101" s="154" t="s">
        <v>737</v>
      </c>
      <c r="H1101" s="24">
        <v>4</v>
      </c>
      <c r="I1101" s="29" t="s">
        <v>499</v>
      </c>
      <c r="J1101" s="45" t="s">
        <v>494</v>
      </c>
      <c r="K1101" s="8" t="s">
        <v>495</v>
      </c>
      <c r="L1101" s="18"/>
      <c r="M1101" s="10"/>
      <c r="N1101" s="11"/>
      <c r="O1101" s="11"/>
      <c r="P1101" s="159" t="s">
        <v>279</v>
      </c>
    </row>
    <row r="1102" spans="1:16" ht="42.75" hidden="1" x14ac:dyDescent="0.2">
      <c r="A1102" s="158" t="s">
        <v>72</v>
      </c>
      <c r="B1102" s="158" t="s">
        <v>72</v>
      </c>
      <c r="C1102" s="158" t="s">
        <v>72</v>
      </c>
      <c r="D1102" s="158" t="s">
        <v>2</v>
      </c>
      <c r="E1102" s="158" t="s">
        <v>2</v>
      </c>
      <c r="F1102" s="156" t="str">
        <f t="shared" si="19"/>
        <v>X</v>
      </c>
      <c r="G1102" s="154" t="s">
        <v>737</v>
      </c>
      <c r="H1102" s="24">
        <v>5</v>
      </c>
      <c r="I1102" s="29" t="s">
        <v>452</v>
      </c>
      <c r="J1102" s="45" t="s">
        <v>564</v>
      </c>
      <c r="K1102" s="30" t="s">
        <v>453</v>
      </c>
      <c r="L1102" s="18"/>
      <c r="M1102" s="10"/>
      <c r="N1102" s="11"/>
      <c r="O1102" s="11"/>
      <c r="P1102" s="159" t="s">
        <v>279</v>
      </c>
    </row>
    <row r="1103" spans="1:16" ht="42.75" hidden="1" x14ac:dyDescent="0.2">
      <c r="A1103" s="158" t="s">
        <v>72</v>
      </c>
      <c r="B1103" s="158" t="s">
        <v>72</v>
      </c>
      <c r="C1103" s="158" t="s">
        <v>72</v>
      </c>
      <c r="D1103" s="158" t="s">
        <v>2</v>
      </c>
      <c r="E1103" s="158" t="s">
        <v>2</v>
      </c>
      <c r="F1103" s="156" t="str">
        <f t="shared" si="19"/>
        <v>X</v>
      </c>
      <c r="G1103" s="154" t="s">
        <v>737</v>
      </c>
      <c r="H1103" s="24">
        <v>6</v>
      </c>
      <c r="I1103" s="29" t="s">
        <v>454</v>
      </c>
      <c r="J1103" s="45" t="s">
        <v>565</v>
      </c>
      <c r="K1103" s="30" t="s">
        <v>453</v>
      </c>
      <c r="L1103" s="18"/>
      <c r="M1103" s="10"/>
      <c r="N1103" s="11"/>
      <c r="O1103" s="11"/>
      <c r="P1103" s="159" t="s">
        <v>279</v>
      </c>
    </row>
    <row r="1104" spans="1:16" hidden="1" x14ac:dyDescent="0.2">
      <c r="A1104" s="158" t="s">
        <v>72</v>
      </c>
      <c r="B1104" s="158" t="s">
        <v>72</v>
      </c>
      <c r="C1104" s="158" t="s">
        <v>72</v>
      </c>
      <c r="D1104" s="158" t="s">
        <v>2</v>
      </c>
      <c r="E1104" s="158" t="s">
        <v>2</v>
      </c>
      <c r="F1104" s="156" t="str">
        <f t="shared" si="19"/>
        <v>X</v>
      </c>
      <c r="G1104" s="154" t="s">
        <v>737</v>
      </c>
      <c r="H1104" s="24">
        <v>7</v>
      </c>
      <c r="I1104" s="29" t="s">
        <v>420</v>
      </c>
      <c r="J1104" s="48" t="s">
        <v>602</v>
      </c>
      <c r="K1104" s="8" t="s">
        <v>603</v>
      </c>
      <c r="L1104" s="18"/>
      <c r="M1104" s="10"/>
      <c r="N1104" s="11"/>
      <c r="O1104" s="11"/>
      <c r="P1104" s="159" t="s">
        <v>279</v>
      </c>
    </row>
    <row r="1105" spans="1:16" hidden="1" x14ac:dyDescent="0.2">
      <c r="A1105" s="158" t="s">
        <v>72</v>
      </c>
      <c r="B1105" s="158" t="s">
        <v>72</v>
      </c>
      <c r="C1105" s="158" t="s">
        <v>72</v>
      </c>
      <c r="D1105" s="158" t="s">
        <v>2</v>
      </c>
      <c r="E1105" s="158" t="s">
        <v>2</v>
      </c>
      <c r="F1105" s="156" t="str">
        <f t="shared" si="19"/>
        <v>X</v>
      </c>
      <c r="G1105" s="154" t="s">
        <v>737</v>
      </c>
      <c r="H1105" s="24">
        <v>8</v>
      </c>
      <c r="I1105" s="29" t="s">
        <v>446</v>
      </c>
      <c r="J1105" s="45" t="s">
        <v>597</v>
      </c>
      <c r="K1105" s="8" t="s">
        <v>604</v>
      </c>
      <c r="L1105" s="18"/>
      <c r="M1105" s="10"/>
      <c r="N1105" s="11"/>
      <c r="O1105" s="11"/>
      <c r="P1105" s="159" t="s">
        <v>279</v>
      </c>
    </row>
    <row r="1106" spans="1:16" ht="57" hidden="1" x14ac:dyDescent="0.2">
      <c r="A1106" s="158" t="s">
        <v>72</v>
      </c>
      <c r="B1106" s="158" t="s">
        <v>72</v>
      </c>
      <c r="C1106" s="158" t="s">
        <v>72</v>
      </c>
      <c r="D1106" s="158" t="s">
        <v>2</v>
      </c>
      <c r="E1106" s="158" t="s">
        <v>2</v>
      </c>
      <c r="F1106" s="156" t="str">
        <f t="shared" si="19"/>
        <v>X</v>
      </c>
      <c r="G1106" s="154" t="s">
        <v>737</v>
      </c>
      <c r="H1106" s="24">
        <v>9</v>
      </c>
      <c r="I1106" s="29" t="s">
        <v>619</v>
      </c>
      <c r="J1106" s="48" t="s">
        <v>620</v>
      </c>
      <c r="K1106" s="8" t="s">
        <v>621</v>
      </c>
      <c r="L1106" s="18"/>
      <c r="M1106" s="10"/>
      <c r="N1106" s="11"/>
      <c r="O1106" s="11"/>
      <c r="P1106" s="159" t="s">
        <v>279</v>
      </c>
    </row>
    <row r="1107" spans="1:16" ht="23.25" x14ac:dyDescent="0.2">
      <c r="A1107" s="158" t="s">
        <v>2</v>
      </c>
      <c r="B1107" s="158" t="s">
        <v>72</v>
      </c>
      <c r="C1107" s="158" t="s">
        <v>2</v>
      </c>
      <c r="D1107" s="158" t="s">
        <v>2</v>
      </c>
      <c r="E1107" s="158" t="s">
        <v>2</v>
      </c>
      <c r="F1107" s="160" t="str">
        <f t="shared" si="19"/>
        <v>√</v>
      </c>
      <c r="G1107" s="148" t="s">
        <v>735</v>
      </c>
      <c r="H1107" s="217" t="s">
        <v>270</v>
      </c>
      <c r="I1107" s="218"/>
      <c r="J1107" s="218"/>
      <c r="K1107" s="218"/>
      <c r="L1107" s="219"/>
      <c r="M1107" s="9"/>
      <c r="N1107" s="9"/>
      <c r="O1107" s="9"/>
      <c r="P1107" s="161" t="s">
        <v>84</v>
      </c>
    </row>
    <row r="1108" spans="1:16" ht="128.25" x14ac:dyDescent="0.2">
      <c r="A1108" s="158" t="s">
        <v>2</v>
      </c>
      <c r="B1108" s="158" t="s">
        <v>72</v>
      </c>
      <c r="C1108" s="158" t="s">
        <v>2</v>
      </c>
      <c r="D1108" s="158" t="s">
        <v>2</v>
      </c>
      <c r="E1108" s="158" t="s">
        <v>2</v>
      </c>
      <c r="F1108" s="156" t="str">
        <f t="shared" si="19"/>
        <v>√</v>
      </c>
      <c r="G1108" s="154" t="s">
        <v>735</v>
      </c>
      <c r="H1108" s="15" t="s">
        <v>986</v>
      </c>
      <c r="I1108" s="41" t="s">
        <v>987</v>
      </c>
      <c r="J1108" s="19" t="s">
        <v>988</v>
      </c>
      <c r="K1108" s="41" t="s">
        <v>1449</v>
      </c>
      <c r="L1108" s="16"/>
      <c r="M1108" s="10" t="s">
        <v>366</v>
      </c>
      <c r="N1108" s="11"/>
      <c r="O1108" s="11"/>
      <c r="P1108" s="159" t="s">
        <v>84</v>
      </c>
    </row>
    <row r="1109" spans="1:16" ht="23.25" hidden="1" x14ac:dyDescent="0.2">
      <c r="A1109" s="158" t="s">
        <v>2</v>
      </c>
      <c r="B1109" s="158" t="s">
        <v>2</v>
      </c>
      <c r="C1109" s="158" t="s">
        <v>2</v>
      </c>
      <c r="D1109" s="158" t="s">
        <v>2</v>
      </c>
      <c r="E1109" s="158" t="s">
        <v>2</v>
      </c>
      <c r="F1109" s="160" t="str">
        <f t="shared" si="19"/>
        <v>X</v>
      </c>
      <c r="G1109" s="148" t="s">
        <v>736</v>
      </c>
      <c r="H1109" s="217" t="s">
        <v>271</v>
      </c>
      <c r="I1109" s="218"/>
      <c r="J1109" s="218"/>
      <c r="K1109" s="218"/>
      <c r="L1109" s="219"/>
      <c r="M1109" s="9"/>
      <c r="N1109" s="9"/>
      <c r="O1109" s="9"/>
      <c r="P1109" s="161" t="s">
        <v>79</v>
      </c>
    </row>
    <row r="1110" spans="1:16" ht="23.25" hidden="1" x14ac:dyDescent="0.35">
      <c r="A1110" s="158" t="s">
        <v>2</v>
      </c>
      <c r="B1110" s="158" t="s">
        <v>2</v>
      </c>
      <c r="C1110" s="158" t="s">
        <v>2</v>
      </c>
      <c r="D1110" s="158" t="s">
        <v>2</v>
      </c>
      <c r="E1110" s="158" t="s">
        <v>2</v>
      </c>
      <c r="F1110" s="156" t="str">
        <f t="shared" si="19"/>
        <v>X</v>
      </c>
      <c r="G1110" s="154" t="s">
        <v>736</v>
      </c>
      <c r="H1110" s="73" t="s">
        <v>1545</v>
      </c>
      <c r="I1110" s="17"/>
      <c r="J1110" s="17"/>
      <c r="K1110" s="17"/>
      <c r="L1110" s="123"/>
      <c r="M1110" s="10"/>
      <c r="N1110" s="11"/>
      <c r="O1110" s="11"/>
      <c r="P1110" s="159" t="s">
        <v>79</v>
      </c>
    </row>
    <row r="1111" spans="1:16" ht="15" hidden="1" x14ac:dyDescent="0.2">
      <c r="A1111" s="158" t="s">
        <v>2</v>
      </c>
      <c r="B1111" s="158" t="s">
        <v>2</v>
      </c>
      <c r="C1111" s="158" t="s">
        <v>2</v>
      </c>
      <c r="D1111" s="158" t="s">
        <v>2</v>
      </c>
      <c r="E1111" s="158" t="s">
        <v>2</v>
      </c>
      <c r="F1111" s="156" t="str">
        <f t="shared" si="19"/>
        <v>X</v>
      </c>
      <c r="G1111" s="154" t="s">
        <v>736</v>
      </c>
      <c r="H1111" s="51" t="s">
        <v>1627</v>
      </c>
      <c r="I1111" s="17"/>
      <c r="J1111" s="17"/>
      <c r="K1111" s="17"/>
      <c r="L1111" s="123"/>
      <c r="M1111" s="10"/>
      <c r="N1111" s="11"/>
      <c r="O1111" s="11"/>
      <c r="P1111" s="159" t="s">
        <v>79</v>
      </c>
    </row>
    <row r="1112" spans="1:16" ht="18" hidden="1" x14ac:dyDescent="0.25">
      <c r="A1112" s="158" t="s">
        <v>2</v>
      </c>
      <c r="B1112" s="158" t="s">
        <v>807</v>
      </c>
      <c r="C1112" s="158" t="s">
        <v>807</v>
      </c>
      <c r="D1112" s="158" t="s">
        <v>2</v>
      </c>
      <c r="E1112" s="158" t="s">
        <v>2</v>
      </c>
      <c r="F1112" s="156" t="str">
        <f t="shared" si="19"/>
        <v>X</v>
      </c>
      <c r="G1112" s="154" t="s">
        <v>736</v>
      </c>
      <c r="H1112" s="126" t="s">
        <v>499</v>
      </c>
      <c r="I1112" s="17"/>
      <c r="J1112" s="17"/>
      <c r="K1112" s="17"/>
      <c r="L1112" s="123"/>
      <c r="M1112" s="10"/>
      <c r="N1112" s="11"/>
      <c r="O1112" s="11"/>
      <c r="P1112" s="159" t="s">
        <v>79</v>
      </c>
    </row>
    <row r="1113" spans="1:16" ht="15" hidden="1" x14ac:dyDescent="0.25">
      <c r="A1113" s="158" t="s">
        <v>2</v>
      </c>
      <c r="B1113" s="158" t="s">
        <v>807</v>
      </c>
      <c r="C1113" s="158" t="s">
        <v>807</v>
      </c>
      <c r="D1113" s="158" t="s">
        <v>2</v>
      </c>
      <c r="E1113" s="158" t="s">
        <v>2</v>
      </c>
      <c r="F1113" s="156" t="str">
        <f t="shared" si="19"/>
        <v>X</v>
      </c>
      <c r="G1113" s="154" t="s">
        <v>736</v>
      </c>
      <c r="H1113" s="127" t="s">
        <v>1673</v>
      </c>
      <c r="I1113" s="17"/>
      <c r="J1113" s="17"/>
      <c r="K1113" s="17"/>
      <c r="L1113" s="123"/>
      <c r="M1113" s="10"/>
      <c r="N1113" s="11"/>
      <c r="O1113" s="11"/>
      <c r="P1113" s="159" t="s">
        <v>79</v>
      </c>
    </row>
    <row r="1114" spans="1:16" ht="15" hidden="1" x14ac:dyDescent="0.25">
      <c r="A1114" s="158" t="s">
        <v>2</v>
      </c>
      <c r="B1114" s="158" t="s">
        <v>807</v>
      </c>
      <c r="C1114" s="158" t="s">
        <v>807</v>
      </c>
      <c r="D1114" s="158" t="s">
        <v>2</v>
      </c>
      <c r="E1114" s="158" t="s">
        <v>2</v>
      </c>
      <c r="F1114" s="156" t="str">
        <f t="shared" si="19"/>
        <v>X</v>
      </c>
      <c r="G1114" s="154" t="s">
        <v>736</v>
      </c>
      <c r="H1114" s="117" t="s">
        <v>1620</v>
      </c>
      <c r="I1114" s="17"/>
      <c r="J1114" s="17"/>
      <c r="K1114" s="17"/>
      <c r="L1114" s="123"/>
      <c r="M1114" s="10"/>
      <c r="N1114" s="11"/>
      <c r="O1114" s="11"/>
      <c r="P1114" s="159" t="s">
        <v>79</v>
      </c>
    </row>
    <row r="1115" spans="1:16" ht="15" hidden="1" x14ac:dyDescent="0.25">
      <c r="A1115" s="158" t="s">
        <v>2</v>
      </c>
      <c r="B1115" s="158" t="s">
        <v>807</v>
      </c>
      <c r="C1115" s="158" t="s">
        <v>807</v>
      </c>
      <c r="D1115" s="158" t="s">
        <v>2</v>
      </c>
      <c r="E1115" s="158" t="s">
        <v>2</v>
      </c>
      <c r="F1115" s="156" t="str">
        <f t="shared" si="19"/>
        <v>X</v>
      </c>
      <c r="G1115" s="154" t="s">
        <v>736</v>
      </c>
      <c r="H1115" s="117" t="s">
        <v>1622</v>
      </c>
      <c r="I1115" s="17"/>
      <c r="J1115" s="17"/>
      <c r="K1115" s="17"/>
      <c r="L1115" s="123"/>
      <c r="M1115" s="10"/>
      <c r="N1115" s="11"/>
      <c r="O1115" s="11"/>
      <c r="P1115" s="159" t="s">
        <v>79</v>
      </c>
    </row>
    <row r="1116" spans="1:16" ht="15" hidden="1" x14ac:dyDescent="0.25">
      <c r="A1116" s="158" t="s">
        <v>2</v>
      </c>
      <c r="B1116" s="158" t="s">
        <v>807</v>
      </c>
      <c r="C1116" s="158" t="s">
        <v>807</v>
      </c>
      <c r="D1116" s="158" t="s">
        <v>2</v>
      </c>
      <c r="E1116" s="158" t="s">
        <v>2</v>
      </c>
      <c r="F1116" s="156" t="str">
        <f t="shared" si="19"/>
        <v>X</v>
      </c>
      <c r="G1116" s="154" t="s">
        <v>736</v>
      </c>
      <c r="H1116" s="127" t="s">
        <v>1674</v>
      </c>
      <c r="I1116" s="17"/>
      <c r="J1116" s="17"/>
      <c r="K1116" s="17"/>
      <c r="L1116" s="123"/>
      <c r="M1116" s="10"/>
      <c r="N1116" s="11"/>
      <c r="O1116" s="11"/>
      <c r="P1116" s="159" t="s">
        <v>79</v>
      </c>
    </row>
    <row r="1117" spans="1:16" ht="15" hidden="1" x14ac:dyDescent="0.25">
      <c r="A1117" s="158" t="s">
        <v>2</v>
      </c>
      <c r="B1117" s="158" t="s">
        <v>807</v>
      </c>
      <c r="C1117" s="158" t="s">
        <v>807</v>
      </c>
      <c r="D1117" s="158" t="s">
        <v>2</v>
      </c>
      <c r="E1117" s="158" t="s">
        <v>2</v>
      </c>
      <c r="F1117" s="156" t="str">
        <f t="shared" si="19"/>
        <v>X</v>
      </c>
      <c r="G1117" s="154" t="s">
        <v>736</v>
      </c>
      <c r="H1117" s="127" t="s">
        <v>1675</v>
      </c>
      <c r="I1117" s="17"/>
      <c r="J1117" s="17"/>
      <c r="K1117" s="17"/>
      <c r="L1117" s="123"/>
      <c r="M1117" s="10"/>
      <c r="N1117" s="11"/>
      <c r="O1117" s="11"/>
      <c r="P1117" s="159" t="s">
        <v>79</v>
      </c>
    </row>
    <row r="1118" spans="1:16" ht="15" hidden="1" x14ac:dyDescent="0.25">
      <c r="A1118" s="158" t="s">
        <v>2</v>
      </c>
      <c r="B1118" s="158" t="s">
        <v>807</v>
      </c>
      <c r="C1118" s="158" t="s">
        <v>807</v>
      </c>
      <c r="D1118" s="158" t="s">
        <v>2</v>
      </c>
      <c r="E1118" s="158" t="s">
        <v>2</v>
      </c>
      <c r="F1118" s="156" t="str">
        <f t="shared" si="19"/>
        <v>X</v>
      </c>
      <c r="G1118" s="154" t="s">
        <v>736</v>
      </c>
      <c r="H1118" s="127" t="s">
        <v>1676</v>
      </c>
      <c r="I1118" s="17"/>
      <c r="J1118" s="17"/>
      <c r="K1118" s="17"/>
      <c r="L1118" s="123"/>
      <c r="M1118" s="10"/>
      <c r="N1118" s="11"/>
      <c r="O1118" s="11"/>
      <c r="P1118" s="159" t="s">
        <v>79</v>
      </c>
    </row>
    <row r="1119" spans="1:16" ht="18" hidden="1" x14ac:dyDescent="0.25">
      <c r="A1119" s="158" t="s">
        <v>807</v>
      </c>
      <c r="B1119" s="158" t="s">
        <v>807</v>
      </c>
      <c r="C1119" s="158" t="s">
        <v>2</v>
      </c>
      <c r="D1119" s="158" t="s">
        <v>807</v>
      </c>
      <c r="E1119" s="158" t="s">
        <v>807</v>
      </c>
      <c r="F1119" s="156" t="str">
        <f t="shared" si="19"/>
        <v>X</v>
      </c>
      <c r="G1119" s="154" t="s">
        <v>736</v>
      </c>
      <c r="H1119" s="116" t="s">
        <v>493</v>
      </c>
      <c r="I1119" s="17"/>
      <c r="J1119" s="17"/>
      <c r="K1119" s="17"/>
      <c r="L1119" s="123"/>
      <c r="M1119" s="10"/>
      <c r="N1119" s="11"/>
      <c r="O1119" s="11"/>
      <c r="P1119" s="159" t="s">
        <v>79</v>
      </c>
    </row>
    <row r="1120" spans="1:16" ht="15" hidden="1" x14ac:dyDescent="0.25">
      <c r="A1120" s="158" t="s">
        <v>807</v>
      </c>
      <c r="B1120" s="158" t="s">
        <v>807</v>
      </c>
      <c r="C1120" s="158" t="s">
        <v>2</v>
      </c>
      <c r="D1120" s="158" t="s">
        <v>807</v>
      </c>
      <c r="E1120" s="158" t="s">
        <v>807</v>
      </c>
      <c r="F1120" s="156" t="str">
        <f t="shared" si="19"/>
        <v>X</v>
      </c>
      <c r="G1120" s="154" t="s">
        <v>736</v>
      </c>
      <c r="H1120" s="117" t="s">
        <v>1621</v>
      </c>
      <c r="I1120" s="17"/>
      <c r="J1120" s="17"/>
      <c r="K1120" s="17"/>
      <c r="L1120" s="123"/>
      <c r="M1120" s="10"/>
      <c r="N1120" s="11"/>
      <c r="O1120" s="11"/>
      <c r="P1120" s="159" t="s">
        <v>79</v>
      </c>
    </row>
    <row r="1121" spans="1:16" ht="15" hidden="1" x14ac:dyDescent="0.25">
      <c r="A1121" s="158" t="s">
        <v>807</v>
      </c>
      <c r="B1121" s="158" t="s">
        <v>807</v>
      </c>
      <c r="C1121" s="158" t="s">
        <v>2</v>
      </c>
      <c r="D1121" s="158" t="s">
        <v>807</v>
      </c>
      <c r="E1121" s="158" t="s">
        <v>807</v>
      </c>
      <c r="F1121" s="156" t="str">
        <f t="shared" si="19"/>
        <v>X</v>
      </c>
      <c r="G1121" s="154" t="s">
        <v>736</v>
      </c>
      <c r="H1121" s="117" t="s">
        <v>1622</v>
      </c>
      <c r="I1121" s="17"/>
      <c r="J1121" s="17"/>
      <c r="K1121" s="17"/>
      <c r="L1121" s="123"/>
      <c r="M1121" s="10"/>
      <c r="N1121" s="11"/>
      <c r="O1121" s="11"/>
      <c r="P1121" s="159" t="s">
        <v>79</v>
      </c>
    </row>
    <row r="1122" spans="1:16" ht="18" hidden="1" x14ac:dyDescent="0.25">
      <c r="A1122" s="158" t="s">
        <v>807</v>
      </c>
      <c r="B1122" s="158" t="s">
        <v>2</v>
      </c>
      <c r="C1122" s="158" t="s">
        <v>807</v>
      </c>
      <c r="D1122" s="158" t="s">
        <v>807</v>
      </c>
      <c r="E1122" s="158" t="s">
        <v>807</v>
      </c>
      <c r="F1122" s="156" t="str">
        <f t="shared" si="19"/>
        <v>X</v>
      </c>
      <c r="G1122" s="154" t="s">
        <v>736</v>
      </c>
      <c r="H1122" s="116" t="s">
        <v>1370</v>
      </c>
      <c r="I1122" s="17"/>
      <c r="J1122" s="17"/>
      <c r="K1122" s="17"/>
      <c r="L1122" s="123"/>
      <c r="M1122" s="10"/>
      <c r="N1122" s="11"/>
      <c r="O1122" s="11"/>
      <c r="P1122" s="159" t="s">
        <v>79</v>
      </c>
    </row>
    <row r="1123" spans="1:16" ht="15" hidden="1" x14ac:dyDescent="0.25">
      <c r="A1123" s="158" t="s">
        <v>807</v>
      </c>
      <c r="B1123" s="158" t="s">
        <v>2</v>
      </c>
      <c r="C1123" s="158" t="s">
        <v>807</v>
      </c>
      <c r="D1123" s="158" t="s">
        <v>807</v>
      </c>
      <c r="E1123" s="158" t="s">
        <v>807</v>
      </c>
      <c r="F1123" s="156" t="str">
        <f t="shared" si="19"/>
        <v>X</v>
      </c>
      <c r="G1123" s="154" t="s">
        <v>736</v>
      </c>
      <c r="H1123" s="117" t="s">
        <v>1622</v>
      </c>
      <c r="I1123" s="17"/>
      <c r="J1123" s="17"/>
      <c r="K1123" s="17"/>
      <c r="L1123" s="123"/>
      <c r="M1123" s="10"/>
      <c r="N1123" s="11"/>
      <c r="O1123" s="11"/>
      <c r="P1123" s="159" t="s">
        <v>79</v>
      </c>
    </row>
    <row r="1124" spans="1:16" ht="18" hidden="1" x14ac:dyDescent="0.25">
      <c r="A1124" s="158" t="s">
        <v>2</v>
      </c>
      <c r="B1124" s="158" t="s">
        <v>807</v>
      </c>
      <c r="C1124" s="158" t="s">
        <v>807</v>
      </c>
      <c r="D1124" s="158" t="s">
        <v>807</v>
      </c>
      <c r="E1124" s="158" t="s">
        <v>807</v>
      </c>
      <c r="F1124" s="156" t="str">
        <f t="shared" si="19"/>
        <v>X</v>
      </c>
      <c r="G1124" s="154" t="s">
        <v>736</v>
      </c>
      <c r="H1124" s="116" t="s">
        <v>1550</v>
      </c>
      <c r="I1124" s="17"/>
      <c r="J1124" s="17"/>
      <c r="K1124" s="17"/>
      <c r="L1124" s="123"/>
      <c r="M1124" s="10"/>
      <c r="N1124" s="11"/>
      <c r="O1124" s="11"/>
      <c r="P1124" s="159" t="s">
        <v>79</v>
      </c>
    </row>
    <row r="1125" spans="1:16" ht="15" hidden="1" x14ac:dyDescent="0.25">
      <c r="A1125" s="158" t="s">
        <v>2</v>
      </c>
      <c r="B1125" s="158" t="s">
        <v>807</v>
      </c>
      <c r="C1125" s="158" t="s">
        <v>807</v>
      </c>
      <c r="D1125" s="158" t="s">
        <v>807</v>
      </c>
      <c r="E1125" s="158" t="s">
        <v>807</v>
      </c>
      <c r="F1125" s="156" t="str">
        <f t="shared" si="19"/>
        <v>X</v>
      </c>
      <c r="G1125" s="154" t="s">
        <v>736</v>
      </c>
      <c r="H1125" s="117" t="s">
        <v>1622</v>
      </c>
      <c r="I1125" s="17"/>
      <c r="J1125" s="17"/>
      <c r="K1125" s="17"/>
      <c r="L1125" s="123"/>
      <c r="M1125" s="10"/>
      <c r="N1125" s="11"/>
      <c r="O1125" s="11"/>
      <c r="P1125" s="159" t="s">
        <v>79</v>
      </c>
    </row>
    <row r="1126" spans="1:16" ht="18" hidden="1" x14ac:dyDescent="0.25">
      <c r="A1126" s="158" t="s">
        <v>807</v>
      </c>
      <c r="B1126" s="158" t="s">
        <v>807</v>
      </c>
      <c r="C1126" s="158" t="s">
        <v>807</v>
      </c>
      <c r="D1126" s="158" t="s">
        <v>807</v>
      </c>
      <c r="E1126" s="158" t="s">
        <v>807</v>
      </c>
      <c r="F1126" s="156" t="str">
        <f t="shared" si="19"/>
        <v>X</v>
      </c>
      <c r="G1126" s="154" t="s">
        <v>736</v>
      </c>
      <c r="H1126" s="116" t="s">
        <v>1626</v>
      </c>
      <c r="I1126" s="17"/>
      <c r="J1126" s="17"/>
      <c r="K1126" s="17"/>
      <c r="L1126" s="123"/>
      <c r="M1126" s="10"/>
      <c r="N1126" s="11"/>
      <c r="O1126" s="11"/>
      <c r="P1126" s="159" t="s">
        <v>79</v>
      </c>
    </row>
    <row r="1127" spans="1:16" ht="15" hidden="1" x14ac:dyDescent="0.25">
      <c r="A1127" s="158" t="s">
        <v>807</v>
      </c>
      <c r="B1127" s="158" t="s">
        <v>807</v>
      </c>
      <c r="C1127" s="158" t="s">
        <v>807</v>
      </c>
      <c r="D1127" s="158" t="s">
        <v>807</v>
      </c>
      <c r="E1127" s="158" t="s">
        <v>807</v>
      </c>
      <c r="F1127" s="156" t="str">
        <f t="shared" si="19"/>
        <v>X</v>
      </c>
      <c r="G1127" s="154" t="s">
        <v>736</v>
      </c>
      <c r="H1127" s="117" t="s">
        <v>1623</v>
      </c>
      <c r="I1127" s="17"/>
      <c r="J1127" s="17"/>
      <c r="K1127" s="17"/>
      <c r="L1127" s="123"/>
      <c r="M1127" s="10"/>
      <c r="N1127" s="11"/>
      <c r="O1127" s="11"/>
      <c r="P1127" s="159" t="s">
        <v>79</v>
      </c>
    </row>
    <row r="1128" spans="1:16" ht="15" hidden="1" x14ac:dyDescent="0.25">
      <c r="A1128" s="158" t="s">
        <v>807</v>
      </c>
      <c r="B1128" s="158" t="s">
        <v>807</v>
      </c>
      <c r="C1128" s="158" t="s">
        <v>807</v>
      </c>
      <c r="D1128" s="158" t="s">
        <v>807</v>
      </c>
      <c r="E1128" s="158" t="s">
        <v>807</v>
      </c>
      <c r="F1128" s="156" t="str">
        <f t="shared" si="19"/>
        <v>X</v>
      </c>
      <c r="G1128" s="154" t="s">
        <v>736</v>
      </c>
      <c r="H1128" s="117" t="s">
        <v>1624</v>
      </c>
      <c r="I1128" s="17"/>
      <c r="J1128" s="17"/>
      <c r="K1128" s="17"/>
      <c r="L1128" s="123"/>
      <c r="M1128" s="10"/>
      <c r="N1128" s="11"/>
      <c r="O1128" s="11"/>
      <c r="P1128" s="159" t="s">
        <v>79</v>
      </c>
    </row>
    <row r="1129" spans="1:16" ht="15" hidden="1" x14ac:dyDescent="0.25">
      <c r="A1129" s="158" t="s">
        <v>807</v>
      </c>
      <c r="B1129" s="158" t="s">
        <v>807</v>
      </c>
      <c r="C1129" s="158" t="s">
        <v>807</v>
      </c>
      <c r="D1129" s="158" t="s">
        <v>807</v>
      </c>
      <c r="E1129" s="158" t="s">
        <v>807</v>
      </c>
      <c r="F1129" s="156" t="str">
        <f t="shared" si="19"/>
        <v>X</v>
      </c>
      <c r="G1129" s="154" t="s">
        <v>736</v>
      </c>
      <c r="H1129" s="118" t="s">
        <v>1625</v>
      </c>
      <c r="I1129" s="17"/>
      <c r="J1129" s="17"/>
      <c r="K1129" s="17"/>
      <c r="L1129" s="123"/>
      <c r="M1129" s="10"/>
      <c r="N1129" s="11"/>
      <c r="O1129" s="11"/>
      <c r="P1129" s="159" t="s">
        <v>79</v>
      </c>
    </row>
    <row r="1130" spans="1:16" hidden="1" x14ac:dyDescent="0.2">
      <c r="A1130" s="158" t="s">
        <v>2</v>
      </c>
      <c r="B1130" s="158" t="s">
        <v>2</v>
      </c>
      <c r="C1130" s="158" t="s">
        <v>2</v>
      </c>
      <c r="D1130" s="158" t="s">
        <v>2</v>
      </c>
      <c r="E1130" s="158" t="s">
        <v>2</v>
      </c>
      <c r="F1130" s="156" t="str">
        <f t="shared" si="19"/>
        <v>X</v>
      </c>
      <c r="G1130" s="154" t="s">
        <v>736</v>
      </c>
      <c r="H1130" s="17"/>
      <c r="I1130" s="17"/>
      <c r="J1130" s="17"/>
      <c r="K1130" s="17"/>
      <c r="L1130" s="123"/>
      <c r="M1130" s="10"/>
      <c r="N1130" s="11"/>
      <c r="O1130" s="11"/>
      <c r="P1130" s="159" t="s">
        <v>79</v>
      </c>
    </row>
    <row r="1131" spans="1:16" ht="23.25" hidden="1" x14ac:dyDescent="0.35">
      <c r="A1131" s="158" t="s">
        <v>2</v>
      </c>
      <c r="B1131" s="158" t="s">
        <v>2</v>
      </c>
      <c r="C1131" s="158" t="s">
        <v>2</v>
      </c>
      <c r="D1131" s="158" t="s">
        <v>2</v>
      </c>
      <c r="E1131" s="158" t="s">
        <v>2</v>
      </c>
      <c r="F1131" s="156" t="str">
        <f t="shared" si="19"/>
        <v>X</v>
      </c>
      <c r="G1131" s="154" t="s">
        <v>736</v>
      </c>
      <c r="H1131" s="73" t="s">
        <v>370</v>
      </c>
      <c r="I1131" s="17"/>
      <c r="J1131" s="17"/>
      <c r="K1131" s="17"/>
      <c r="L1131" s="106"/>
      <c r="M1131" s="10"/>
      <c r="N1131" s="11"/>
      <c r="O1131" s="11"/>
      <c r="P1131" s="159" t="s">
        <v>79</v>
      </c>
    </row>
    <row r="1132" spans="1:16" ht="15" hidden="1" x14ac:dyDescent="0.25">
      <c r="A1132" s="158" t="s">
        <v>2</v>
      </c>
      <c r="B1132" s="158" t="s">
        <v>2</v>
      </c>
      <c r="C1132" s="158" t="s">
        <v>2</v>
      </c>
      <c r="D1132" s="158" t="s">
        <v>2</v>
      </c>
      <c r="E1132" s="158" t="s">
        <v>2</v>
      </c>
      <c r="F1132" s="156" t="str">
        <f t="shared" si="19"/>
        <v>X</v>
      </c>
      <c r="G1132" s="154" t="s">
        <v>736</v>
      </c>
      <c r="H1132" s="21" t="s">
        <v>0</v>
      </c>
      <c r="I1132" s="22" t="s">
        <v>371</v>
      </c>
      <c r="J1132" s="23" t="s">
        <v>372</v>
      </c>
      <c r="K1132" s="22" t="s">
        <v>373</v>
      </c>
      <c r="L1132" s="106"/>
      <c r="M1132" s="10"/>
      <c r="N1132" s="11"/>
      <c r="O1132" s="11"/>
      <c r="P1132" s="159" t="s">
        <v>79</v>
      </c>
    </row>
    <row r="1133" spans="1:16" hidden="1" x14ac:dyDescent="0.2">
      <c r="A1133" s="158" t="s">
        <v>2</v>
      </c>
      <c r="B1133" s="158" t="s">
        <v>2</v>
      </c>
      <c r="C1133" s="158" t="s">
        <v>2</v>
      </c>
      <c r="D1133" s="158" t="s">
        <v>2</v>
      </c>
      <c r="E1133" s="158" t="s">
        <v>2</v>
      </c>
      <c r="F1133" s="156" t="str">
        <f t="shared" si="19"/>
        <v>X</v>
      </c>
      <c r="G1133" s="154" t="s">
        <v>736</v>
      </c>
      <c r="H1133" s="24">
        <v>1</v>
      </c>
      <c r="I1133" s="24" t="s">
        <v>374</v>
      </c>
      <c r="J1133" s="25" t="s">
        <v>375</v>
      </c>
      <c r="K1133" s="103"/>
      <c r="L1133" s="106"/>
      <c r="M1133" s="10"/>
      <c r="N1133" s="11"/>
      <c r="O1133" s="11"/>
      <c r="P1133" s="159" t="s">
        <v>79</v>
      </c>
    </row>
    <row r="1134" spans="1:16" hidden="1" x14ac:dyDescent="0.2">
      <c r="A1134" s="158" t="s">
        <v>2</v>
      </c>
      <c r="B1134" s="158" t="s">
        <v>2</v>
      </c>
      <c r="C1134" s="158" t="s">
        <v>2</v>
      </c>
      <c r="D1134" s="158" t="s">
        <v>2</v>
      </c>
      <c r="E1134" s="158" t="s">
        <v>2</v>
      </c>
      <c r="F1134" s="156" t="str">
        <f t="shared" si="19"/>
        <v>X</v>
      </c>
      <c r="G1134" s="154" t="s">
        <v>736</v>
      </c>
      <c r="H1134" s="24">
        <v>2</v>
      </c>
      <c r="I1134" s="24" t="s">
        <v>376</v>
      </c>
      <c r="J1134" s="27"/>
      <c r="K1134" s="28"/>
      <c r="L1134" s="106"/>
      <c r="M1134" s="10"/>
      <c r="N1134" s="11"/>
      <c r="O1134" s="11"/>
      <c r="P1134" s="159" t="s">
        <v>79</v>
      </c>
    </row>
    <row r="1135" spans="1:16" ht="15" hidden="1" x14ac:dyDescent="0.2">
      <c r="A1135" s="158" t="s">
        <v>2</v>
      </c>
      <c r="B1135" s="158" t="s">
        <v>2</v>
      </c>
      <c r="C1135" s="158" t="s">
        <v>2</v>
      </c>
      <c r="D1135" s="158" t="s">
        <v>2</v>
      </c>
      <c r="E1135" s="158" t="s">
        <v>2</v>
      </c>
      <c r="F1135" s="156" t="str">
        <f t="shared" si="19"/>
        <v>X</v>
      </c>
      <c r="G1135" s="154" t="s">
        <v>736</v>
      </c>
      <c r="H1135" s="24">
        <v>2.1</v>
      </c>
      <c r="I1135" s="29" t="s">
        <v>377</v>
      </c>
      <c r="J1135" s="30">
        <v>2</v>
      </c>
      <c r="K1135" s="24" t="s">
        <v>469</v>
      </c>
      <c r="L1135" s="106"/>
      <c r="M1135" s="10"/>
      <c r="N1135" s="11"/>
      <c r="O1135" s="11"/>
      <c r="P1135" s="159" t="s">
        <v>79</v>
      </c>
    </row>
    <row r="1136" spans="1:16" ht="15" hidden="1" x14ac:dyDescent="0.2">
      <c r="A1136" s="158" t="s">
        <v>2</v>
      </c>
      <c r="B1136" s="158" t="s">
        <v>2</v>
      </c>
      <c r="C1136" s="158" t="s">
        <v>2</v>
      </c>
      <c r="D1136" s="158" t="s">
        <v>2</v>
      </c>
      <c r="E1136" s="158" t="s">
        <v>2</v>
      </c>
      <c r="F1136" s="156" t="str">
        <f t="shared" si="19"/>
        <v>X</v>
      </c>
      <c r="G1136" s="154" t="s">
        <v>736</v>
      </c>
      <c r="H1136" s="24">
        <v>2.2000000000000002</v>
      </c>
      <c r="I1136" s="29" t="s">
        <v>378</v>
      </c>
      <c r="J1136" s="24">
        <v>3</v>
      </c>
      <c r="K1136" s="31" t="s">
        <v>1044</v>
      </c>
      <c r="L1136" s="106"/>
      <c r="M1136" s="10"/>
      <c r="N1136" s="11"/>
      <c r="O1136" s="11"/>
      <c r="P1136" s="159" t="s">
        <v>79</v>
      </c>
    </row>
    <row r="1137" spans="1:16" hidden="1" x14ac:dyDescent="0.2">
      <c r="A1137" s="158" t="s">
        <v>2</v>
      </c>
      <c r="B1137" s="158" t="s">
        <v>2</v>
      </c>
      <c r="C1137" s="158" t="s">
        <v>2</v>
      </c>
      <c r="D1137" s="158" t="s">
        <v>2</v>
      </c>
      <c r="E1137" s="158" t="s">
        <v>2</v>
      </c>
      <c r="F1137" s="156" t="str">
        <f t="shared" si="19"/>
        <v>X</v>
      </c>
      <c r="G1137" s="154" t="s">
        <v>736</v>
      </c>
      <c r="H1137" s="24">
        <v>2.2999999999999998</v>
      </c>
      <c r="I1137" s="29" t="s">
        <v>380</v>
      </c>
      <c r="J1137" s="24">
        <v>12</v>
      </c>
      <c r="K1137" s="8" t="s">
        <v>381</v>
      </c>
      <c r="L1137" s="106"/>
      <c r="M1137" s="10"/>
      <c r="N1137" s="11"/>
      <c r="O1137" s="11"/>
      <c r="P1137" s="159" t="s">
        <v>79</v>
      </c>
    </row>
    <row r="1138" spans="1:16" hidden="1" x14ac:dyDescent="0.2">
      <c r="A1138" s="158" t="s">
        <v>2</v>
      </c>
      <c r="B1138" s="158" t="s">
        <v>2</v>
      </c>
      <c r="C1138" s="158" t="s">
        <v>2</v>
      </c>
      <c r="D1138" s="158" t="s">
        <v>2</v>
      </c>
      <c r="E1138" s="158" t="s">
        <v>2</v>
      </c>
      <c r="F1138" s="156" t="str">
        <f t="shared" si="19"/>
        <v>X</v>
      </c>
      <c r="G1138" s="154" t="s">
        <v>736</v>
      </c>
      <c r="H1138" s="24">
        <v>2.4</v>
      </c>
      <c r="I1138" s="29" t="s">
        <v>382</v>
      </c>
      <c r="J1138" s="24">
        <v>4</v>
      </c>
      <c r="K1138" s="31" t="s">
        <v>383</v>
      </c>
      <c r="L1138" s="106"/>
      <c r="M1138" s="10"/>
      <c r="N1138" s="11"/>
      <c r="O1138" s="11"/>
      <c r="P1138" s="159" t="s">
        <v>79</v>
      </c>
    </row>
    <row r="1139" spans="1:16" hidden="1" x14ac:dyDescent="0.2">
      <c r="A1139" s="158" t="s">
        <v>2</v>
      </c>
      <c r="B1139" s="158" t="s">
        <v>2</v>
      </c>
      <c r="C1139" s="158" t="s">
        <v>2</v>
      </c>
      <c r="D1139" s="158" t="s">
        <v>2</v>
      </c>
      <c r="E1139" s="158" t="s">
        <v>2</v>
      </c>
      <c r="F1139" s="156" t="str">
        <f t="shared" si="19"/>
        <v>X</v>
      </c>
      <c r="G1139" s="154" t="s">
        <v>736</v>
      </c>
      <c r="H1139" s="24">
        <v>2.5</v>
      </c>
      <c r="I1139" s="29" t="s">
        <v>384</v>
      </c>
      <c r="J1139" s="30">
        <v>4</v>
      </c>
      <c r="K1139" s="31" t="s">
        <v>385</v>
      </c>
      <c r="L1139" s="106"/>
      <c r="M1139" s="10"/>
      <c r="N1139" s="11"/>
      <c r="O1139" s="11"/>
      <c r="P1139" s="159" t="s">
        <v>79</v>
      </c>
    </row>
    <row r="1140" spans="1:16" ht="15" hidden="1" x14ac:dyDescent="0.25">
      <c r="A1140" s="158" t="s">
        <v>2</v>
      </c>
      <c r="B1140" s="158" t="s">
        <v>2</v>
      </c>
      <c r="C1140" s="158" t="s">
        <v>2</v>
      </c>
      <c r="D1140" s="158" t="s">
        <v>2</v>
      </c>
      <c r="E1140" s="158" t="s">
        <v>2</v>
      </c>
      <c r="F1140" s="156" t="str">
        <f t="shared" si="19"/>
        <v>X</v>
      </c>
      <c r="G1140" s="154" t="s">
        <v>736</v>
      </c>
      <c r="H1140" s="22" t="s">
        <v>386</v>
      </c>
      <c r="I1140" s="32"/>
      <c r="J1140" s="22">
        <f>SUM(J1135:J1139)</f>
        <v>25</v>
      </c>
      <c r="K1140" s="7"/>
      <c r="L1140" s="106"/>
      <c r="M1140" s="10"/>
      <c r="N1140" s="11"/>
      <c r="O1140" s="11"/>
      <c r="P1140" s="159" t="s">
        <v>79</v>
      </c>
    </row>
    <row r="1141" spans="1:16" hidden="1" x14ac:dyDescent="0.2">
      <c r="A1141" s="158" t="s">
        <v>72</v>
      </c>
      <c r="B1141" s="158" t="s">
        <v>72</v>
      </c>
      <c r="C1141" s="158" t="s">
        <v>72</v>
      </c>
      <c r="D1141" s="158" t="s">
        <v>2</v>
      </c>
      <c r="E1141" s="158" t="s">
        <v>2</v>
      </c>
      <c r="F1141" s="156" t="str">
        <f t="shared" si="19"/>
        <v>X</v>
      </c>
      <c r="G1141" s="154" t="s">
        <v>736</v>
      </c>
      <c r="H1141" s="17"/>
      <c r="I1141" s="17"/>
      <c r="J1141" s="17"/>
      <c r="K1141" s="17"/>
      <c r="L1141" s="106"/>
      <c r="M1141" s="10"/>
      <c r="N1141" s="11"/>
      <c r="O1141" s="11"/>
      <c r="P1141" s="159" t="s">
        <v>79</v>
      </c>
    </row>
    <row r="1142" spans="1:16" ht="23.25" hidden="1" x14ac:dyDescent="0.35">
      <c r="A1142" s="158" t="s">
        <v>72</v>
      </c>
      <c r="B1142" s="158" t="s">
        <v>72</v>
      </c>
      <c r="C1142" s="158" t="s">
        <v>72</v>
      </c>
      <c r="D1142" s="158" t="s">
        <v>2</v>
      </c>
      <c r="E1142" s="158" t="s">
        <v>2</v>
      </c>
      <c r="F1142" s="156" t="str">
        <f t="shared" si="19"/>
        <v>X</v>
      </c>
      <c r="G1142" s="154" t="s">
        <v>736</v>
      </c>
      <c r="H1142" s="73" t="s">
        <v>1017</v>
      </c>
      <c r="I1142" s="17"/>
      <c r="J1142" s="17"/>
      <c r="K1142" s="17"/>
      <c r="L1142" s="106"/>
      <c r="M1142" s="10"/>
      <c r="N1142" s="11"/>
      <c r="O1142" s="11"/>
      <c r="P1142" s="159" t="s">
        <v>79</v>
      </c>
    </row>
    <row r="1143" spans="1:16" ht="18" hidden="1" x14ac:dyDescent="0.25">
      <c r="A1143" s="158" t="s">
        <v>72</v>
      </c>
      <c r="B1143" s="158" t="s">
        <v>72</v>
      </c>
      <c r="C1143" s="158" t="s">
        <v>72</v>
      </c>
      <c r="D1143" s="158" t="s">
        <v>2</v>
      </c>
      <c r="E1143" s="158" t="s">
        <v>2</v>
      </c>
      <c r="F1143" s="156" t="str">
        <f t="shared" si="19"/>
        <v>X</v>
      </c>
      <c r="G1143" s="154" t="s">
        <v>736</v>
      </c>
      <c r="H1143" s="271" t="s">
        <v>1019</v>
      </c>
      <c r="I1143" s="272"/>
      <c r="J1143" s="272"/>
      <c r="K1143" s="272"/>
      <c r="L1143" s="106"/>
      <c r="M1143" s="10"/>
      <c r="N1143" s="11"/>
      <c r="O1143" s="11"/>
      <c r="P1143" s="159" t="s">
        <v>79</v>
      </c>
    </row>
    <row r="1144" spans="1:16" hidden="1" x14ac:dyDescent="0.2">
      <c r="A1144" s="158" t="s">
        <v>72</v>
      </c>
      <c r="B1144" s="158" t="s">
        <v>72</v>
      </c>
      <c r="C1144" s="158" t="s">
        <v>72</v>
      </c>
      <c r="D1144" s="158" t="s">
        <v>2</v>
      </c>
      <c r="E1144" s="158" t="s">
        <v>2</v>
      </c>
      <c r="F1144" s="156" t="str">
        <f t="shared" si="19"/>
        <v>X</v>
      </c>
      <c r="G1144" s="154" t="s">
        <v>736</v>
      </c>
      <c r="H1144" s="17"/>
      <c r="I1144" s="17"/>
      <c r="J1144" s="17"/>
      <c r="K1144" s="17"/>
      <c r="L1144" s="106"/>
      <c r="M1144" s="10"/>
      <c r="N1144" s="11"/>
      <c r="O1144" s="11"/>
      <c r="P1144" s="159" t="s">
        <v>79</v>
      </c>
    </row>
    <row r="1145" spans="1:16" ht="18" hidden="1" x14ac:dyDescent="0.25">
      <c r="A1145" s="158" t="s">
        <v>72</v>
      </c>
      <c r="B1145" s="158" t="s">
        <v>72</v>
      </c>
      <c r="C1145" s="158" t="s">
        <v>72</v>
      </c>
      <c r="D1145" s="158" t="s">
        <v>2</v>
      </c>
      <c r="E1145" s="158" t="s">
        <v>2</v>
      </c>
      <c r="F1145" s="156" t="str">
        <f t="shared" si="19"/>
        <v>X</v>
      </c>
      <c r="G1145" s="154" t="s">
        <v>736</v>
      </c>
      <c r="H1145" s="74" t="s">
        <v>419</v>
      </c>
      <c r="I1145" s="17"/>
      <c r="J1145" s="17"/>
      <c r="K1145" s="17"/>
      <c r="L1145" s="106"/>
      <c r="M1145" s="10"/>
      <c r="N1145" s="11"/>
      <c r="O1145" s="11"/>
      <c r="P1145" s="159" t="s">
        <v>79</v>
      </c>
    </row>
    <row r="1146" spans="1:16" hidden="1" x14ac:dyDescent="0.2">
      <c r="A1146" s="158" t="s">
        <v>72</v>
      </c>
      <c r="B1146" s="158" t="s">
        <v>72</v>
      </c>
      <c r="C1146" s="158" t="s">
        <v>72</v>
      </c>
      <c r="D1146" s="158" t="s">
        <v>2</v>
      </c>
      <c r="E1146" s="158" t="s">
        <v>2</v>
      </c>
      <c r="F1146" s="156" t="str">
        <f t="shared" si="19"/>
        <v>X</v>
      </c>
      <c r="G1146" s="154" t="s">
        <v>736</v>
      </c>
      <c r="H1146" s="17" t="s">
        <v>990</v>
      </c>
      <c r="I1146" s="17"/>
      <c r="J1146" s="17"/>
      <c r="K1146" s="17"/>
      <c r="L1146" s="106"/>
      <c r="M1146" s="10"/>
      <c r="N1146" s="11"/>
      <c r="O1146" s="11"/>
      <c r="P1146" s="159" t="s">
        <v>79</v>
      </c>
    </row>
    <row r="1147" spans="1:16" ht="15" hidden="1" x14ac:dyDescent="0.25">
      <c r="A1147" s="158" t="s">
        <v>72</v>
      </c>
      <c r="B1147" s="158" t="s">
        <v>72</v>
      </c>
      <c r="C1147" s="158" t="s">
        <v>72</v>
      </c>
      <c r="D1147" s="158" t="s">
        <v>2</v>
      </c>
      <c r="E1147" s="158" t="s">
        <v>2</v>
      </c>
      <c r="F1147" s="156" t="str">
        <f t="shared" si="19"/>
        <v>X</v>
      </c>
      <c r="G1147" s="154" t="s">
        <v>736</v>
      </c>
      <c r="H1147" s="21" t="s">
        <v>0</v>
      </c>
      <c r="I1147" s="32" t="s">
        <v>389</v>
      </c>
      <c r="J1147" s="23" t="s">
        <v>372</v>
      </c>
      <c r="K1147" s="22" t="s">
        <v>373</v>
      </c>
      <c r="L1147" s="106"/>
      <c r="M1147" s="10"/>
      <c r="N1147" s="11"/>
      <c r="O1147" s="11"/>
      <c r="P1147" s="159" t="s">
        <v>79</v>
      </c>
    </row>
    <row r="1148" spans="1:16" ht="15" hidden="1" x14ac:dyDescent="0.2">
      <c r="A1148" s="158" t="s">
        <v>72</v>
      </c>
      <c r="B1148" s="158" t="s">
        <v>72</v>
      </c>
      <c r="C1148" s="158" t="s">
        <v>72</v>
      </c>
      <c r="D1148" s="158" t="s">
        <v>2</v>
      </c>
      <c r="E1148" s="158" t="s">
        <v>2</v>
      </c>
      <c r="F1148" s="156" t="str">
        <f t="shared" si="19"/>
        <v>X</v>
      </c>
      <c r="G1148" s="154" t="s">
        <v>736</v>
      </c>
      <c r="H1148" s="24">
        <v>1</v>
      </c>
      <c r="I1148" s="29" t="s">
        <v>390</v>
      </c>
      <c r="J1148" s="24">
        <v>3</v>
      </c>
      <c r="K1148" s="31" t="s">
        <v>472</v>
      </c>
      <c r="L1148" s="106"/>
      <c r="M1148" s="10"/>
      <c r="N1148" s="11"/>
      <c r="O1148" s="11"/>
      <c r="P1148" s="159" t="s">
        <v>79</v>
      </c>
    </row>
    <row r="1149" spans="1:16" hidden="1" x14ac:dyDescent="0.2">
      <c r="A1149" s="158" t="s">
        <v>72</v>
      </c>
      <c r="B1149" s="158" t="s">
        <v>72</v>
      </c>
      <c r="C1149" s="158" t="s">
        <v>72</v>
      </c>
      <c r="D1149" s="158" t="s">
        <v>2</v>
      </c>
      <c r="E1149" s="158" t="s">
        <v>2</v>
      </c>
      <c r="F1149" s="156" t="str">
        <f t="shared" si="19"/>
        <v>X</v>
      </c>
      <c r="G1149" s="154" t="s">
        <v>736</v>
      </c>
      <c r="H1149" s="24">
        <v>2</v>
      </c>
      <c r="I1149" s="29" t="s">
        <v>391</v>
      </c>
      <c r="J1149" s="24">
        <v>6</v>
      </c>
      <c r="K1149" s="31" t="s">
        <v>392</v>
      </c>
      <c r="L1149" s="106"/>
      <c r="M1149" s="10"/>
      <c r="N1149" s="11"/>
      <c r="O1149" s="11"/>
      <c r="P1149" s="159" t="s">
        <v>79</v>
      </c>
    </row>
    <row r="1150" spans="1:16" ht="57.75" hidden="1" x14ac:dyDescent="0.2">
      <c r="A1150" s="158" t="s">
        <v>72</v>
      </c>
      <c r="B1150" s="158" t="s">
        <v>72</v>
      </c>
      <c r="C1150" s="158" t="s">
        <v>72</v>
      </c>
      <c r="D1150" s="158" t="s">
        <v>2</v>
      </c>
      <c r="E1150" s="158" t="s">
        <v>2</v>
      </c>
      <c r="F1150" s="156" t="str">
        <f t="shared" si="19"/>
        <v>X</v>
      </c>
      <c r="G1150" s="154" t="s">
        <v>736</v>
      </c>
      <c r="H1150" s="24">
        <v>3</v>
      </c>
      <c r="I1150" s="29" t="s">
        <v>420</v>
      </c>
      <c r="J1150" s="24">
        <v>101</v>
      </c>
      <c r="K1150" s="8" t="s">
        <v>1541</v>
      </c>
      <c r="L1150" s="106"/>
      <c r="M1150" s="10"/>
      <c r="N1150" s="11"/>
      <c r="O1150" s="11"/>
      <c r="P1150" s="159" t="s">
        <v>79</v>
      </c>
    </row>
    <row r="1151" spans="1:16" ht="15" hidden="1" x14ac:dyDescent="0.25">
      <c r="A1151" s="158" t="s">
        <v>72</v>
      </c>
      <c r="B1151" s="158" t="s">
        <v>72</v>
      </c>
      <c r="C1151" s="158" t="s">
        <v>72</v>
      </c>
      <c r="D1151" s="158" t="s">
        <v>2</v>
      </c>
      <c r="E1151" s="158" t="s">
        <v>2</v>
      </c>
      <c r="F1151" s="156" t="str">
        <f t="shared" si="19"/>
        <v>X</v>
      </c>
      <c r="G1151" s="154" t="s">
        <v>736</v>
      </c>
      <c r="H1151" s="22" t="s">
        <v>401</v>
      </c>
      <c r="I1151" s="32"/>
      <c r="J1151" s="22">
        <f>SUM(J1148:J1150)</f>
        <v>110</v>
      </c>
      <c r="K1151" s="35"/>
      <c r="L1151" s="106"/>
      <c r="M1151" s="10"/>
      <c r="N1151" s="11"/>
      <c r="O1151" s="11"/>
      <c r="P1151" s="159" t="s">
        <v>79</v>
      </c>
    </row>
    <row r="1152" spans="1:16" hidden="1" x14ac:dyDescent="0.2">
      <c r="A1152" s="158" t="s">
        <v>72</v>
      </c>
      <c r="B1152" s="158" t="s">
        <v>72</v>
      </c>
      <c r="C1152" s="158" t="s">
        <v>72</v>
      </c>
      <c r="D1152" s="158" t="s">
        <v>2</v>
      </c>
      <c r="E1152" s="158" t="s">
        <v>2</v>
      </c>
      <c r="F1152" s="156" t="str">
        <f t="shared" si="19"/>
        <v>X</v>
      </c>
      <c r="G1152" s="154" t="s">
        <v>736</v>
      </c>
      <c r="H1152" s="17"/>
      <c r="I1152" s="17"/>
      <c r="J1152" s="17"/>
      <c r="K1152" s="17"/>
      <c r="L1152" s="106"/>
      <c r="M1152" s="10"/>
      <c r="N1152" s="11"/>
      <c r="O1152" s="11"/>
      <c r="P1152" s="159" t="s">
        <v>79</v>
      </c>
    </row>
    <row r="1153" spans="1:16" ht="18" hidden="1" x14ac:dyDescent="0.25">
      <c r="A1153" s="158" t="s">
        <v>72</v>
      </c>
      <c r="B1153" s="158" t="s">
        <v>72</v>
      </c>
      <c r="C1153" s="158" t="s">
        <v>72</v>
      </c>
      <c r="D1153" s="158" t="s">
        <v>2</v>
      </c>
      <c r="E1153" s="158" t="s">
        <v>2</v>
      </c>
      <c r="F1153" s="156" t="str">
        <f t="shared" si="19"/>
        <v>X</v>
      </c>
      <c r="G1153" s="154" t="s">
        <v>736</v>
      </c>
      <c r="H1153" s="81" t="s">
        <v>1052</v>
      </c>
      <c r="I1153" s="17"/>
      <c r="J1153" s="17"/>
      <c r="K1153" s="17"/>
      <c r="L1153" s="106"/>
      <c r="M1153" s="10"/>
      <c r="N1153" s="11"/>
      <c r="O1153" s="11"/>
      <c r="P1153" s="159" t="s">
        <v>79</v>
      </c>
    </row>
    <row r="1154" spans="1:16" hidden="1" x14ac:dyDescent="0.2">
      <c r="A1154" s="158" t="s">
        <v>72</v>
      </c>
      <c r="B1154" s="158" t="s">
        <v>72</v>
      </c>
      <c r="C1154" s="158" t="s">
        <v>72</v>
      </c>
      <c r="D1154" s="158" t="s">
        <v>2</v>
      </c>
      <c r="E1154" s="158" t="s">
        <v>2</v>
      </c>
      <c r="F1154" s="156" t="str">
        <f t="shared" si="19"/>
        <v>X</v>
      </c>
      <c r="G1154" s="154" t="s">
        <v>736</v>
      </c>
      <c r="H1154" s="17"/>
      <c r="I1154" s="17"/>
      <c r="J1154" s="17"/>
      <c r="K1154" s="17"/>
      <c r="L1154" s="106"/>
      <c r="M1154" s="10"/>
      <c r="N1154" s="11"/>
      <c r="O1154" s="11"/>
      <c r="P1154" s="159" t="s">
        <v>79</v>
      </c>
    </row>
    <row r="1155" spans="1:16" ht="42.75" hidden="1" x14ac:dyDescent="0.2">
      <c r="A1155" s="158" t="s">
        <v>72</v>
      </c>
      <c r="B1155" s="158" t="s">
        <v>72</v>
      </c>
      <c r="C1155" s="158" t="s">
        <v>72</v>
      </c>
      <c r="D1155" s="158" t="s">
        <v>2</v>
      </c>
      <c r="E1155" s="158" t="s">
        <v>2</v>
      </c>
      <c r="F1155" s="156" t="str">
        <f t="shared" si="19"/>
        <v>X</v>
      </c>
      <c r="G1155" s="154" t="s">
        <v>736</v>
      </c>
      <c r="H1155" s="273" t="s">
        <v>1053</v>
      </c>
      <c r="I1155" s="274"/>
      <c r="J1155" s="274"/>
      <c r="K1155" s="274"/>
      <c r="L1155" s="106" t="s">
        <v>325</v>
      </c>
      <c r="M1155" s="10"/>
      <c r="N1155" s="11"/>
      <c r="O1155" s="11"/>
      <c r="P1155" s="159" t="s">
        <v>79</v>
      </c>
    </row>
    <row r="1156" spans="1:16" hidden="1" x14ac:dyDescent="0.2">
      <c r="A1156" s="158" t="s">
        <v>72</v>
      </c>
      <c r="B1156" s="158" t="s">
        <v>72</v>
      </c>
      <c r="C1156" s="158" t="s">
        <v>72</v>
      </c>
      <c r="D1156" s="158" t="s">
        <v>2</v>
      </c>
      <c r="E1156" s="158" t="s">
        <v>2</v>
      </c>
      <c r="F1156" s="156" t="str">
        <f t="shared" si="19"/>
        <v>X</v>
      </c>
      <c r="G1156" s="154" t="s">
        <v>736</v>
      </c>
      <c r="H1156" s="17"/>
      <c r="I1156" s="17"/>
      <c r="J1156" s="17"/>
      <c r="K1156" s="17"/>
      <c r="L1156" s="106"/>
      <c r="M1156" s="10"/>
      <c r="N1156" s="11"/>
      <c r="O1156" s="11"/>
      <c r="P1156" s="159" t="s">
        <v>79</v>
      </c>
    </row>
    <row r="1157" spans="1:16" ht="18" hidden="1" x14ac:dyDescent="0.25">
      <c r="A1157" s="158" t="s">
        <v>72</v>
      </c>
      <c r="B1157" s="158" t="s">
        <v>72</v>
      </c>
      <c r="C1157" s="158" t="s">
        <v>72</v>
      </c>
      <c r="D1157" s="158" t="s">
        <v>2</v>
      </c>
      <c r="E1157" s="158" t="s">
        <v>2</v>
      </c>
      <c r="F1157" s="156" t="str">
        <f t="shared" si="19"/>
        <v>X</v>
      </c>
      <c r="G1157" s="154" t="s">
        <v>736</v>
      </c>
      <c r="H1157" s="271" t="s">
        <v>1054</v>
      </c>
      <c r="I1157" s="272"/>
      <c r="J1157" s="272"/>
      <c r="K1157" s="272"/>
      <c r="L1157" s="106"/>
      <c r="M1157" s="10"/>
      <c r="N1157" s="11"/>
      <c r="O1157" s="11"/>
      <c r="P1157" s="159" t="s">
        <v>79</v>
      </c>
    </row>
    <row r="1158" spans="1:16" hidden="1" x14ac:dyDescent="0.2">
      <c r="A1158" s="158" t="s">
        <v>72</v>
      </c>
      <c r="B1158" s="158" t="s">
        <v>72</v>
      </c>
      <c r="C1158" s="158" t="s">
        <v>2</v>
      </c>
      <c r="D1158" s="158" t="s">
        <v>72</v>
      </c>
      <c r="E1158" s="158" t="s">
        <v>72</v>
      </c>
      <c r="F1158" s="156" t="str">
        <f t="shared" si="19"/>
        <v>X</v>
      </c>
      <c r="G1158" s="154" t="s">
        <v>736</v>
      </c>
      <c r="H1158" s="17"/>
      <c r="I1158" s="17"/>
      <c r="J1158" s="17"/>
      <c r="K1158" s="17"/>
      <c r="L1158" s="106"/>
      <c r="M1158" s="10"/>
      <c r="N1158" s="11"/>
      <c r="O1158" s="11"/>
      <c r="P1158" s="159" t="s">
        <v>79</v>
      </c>
    </row>
    <row r="1159" spans="1:16" ht="23.25" hidden="1" x14ac:dyDescent="0.35">
      <c r="A1159" s="158" t="s">
        <v>72</v>
      </c>
      <c r="B1159" s="158" t="s">
        <v>72</v>
      </c>
      <c r="C1159" s="158" t="s">
        <v>2</v>
      </c>
      <c r="D1159" s="158" t="s">
        <v>72</v>
      </c>
      <c r="E1159" s="158" t="s">
        <v>72</v>
      </c>
      <c r="F1159" s="156" t="str">
        <f t="shared" ref="F1159:F1222" si="20">IF(AND(Ver=P1159,OR(AND(VIR,OR(AND(M,A1159="M"),AND(O,A1159="O"),AND(N,A1159="N"),AND(I,A1159="I"))),AND(MMS,OR(AND(M,B1159="M"),AND(O,B1159="O"),AND(N,B1159="N"),AND(I,B1159="I"))),AND(TMR,OR(AND(M,C1159="M"),AND(O,C1159="O"),AND(N,C1159="N"),AND(I,C1159="I"))),AND(THZ,OR(AND(M,D1159="M"),AND(O,D1159="O"),AND(N,D1159="N"),AND(I,D1159="I"))),AND(THZR,OR(AND(M,E1159="M"),AND(O,E1159="O"),AND(N,E1159="N"),AND(I,E1159="I"))))),"√","X")</f>
        <v>X</v>
      </c>
      <c r="G1159" s="154" t="s">
        <v>736</v>
      </c>
      <c r="H1159" s="73" t="s">
        <v>1018</v>
      </c>
      <c r="I1159" s="17"/>
      <c r="J1159" s="17"/>
      <c r="K1159" s="17"/>
      <c r="L1159" s="106"/>
      <c r="M1159" s="10"/>
      <c r="N1159" s="11"/>
      <c r="O1159" s="11"/>
      <c r="P1159" s="159" t="s">
        <v>79</v>
      </c>
    </row>
    <row r="1160" spans="1:16" ht="18" hidden="1" x14ac:dyDescent="0.25">
      <c r="A1160" s="158" t="s">
        <v>72</v>
      </c>
      <c r="B1160" s="158" t="s">
        <v>72</v>
      </c>
      <c r="C1160" s="158" t="s">
        <v>2</v>
      </c>
      <c r="D1160" s="158" t="s">
        <v>72</v>
      </c>
      <c r="E1160" s="158" t="s">
        <v>72</v>
      </c>
      <c r="F1160" s="156" t="str">
        <f t="shared" si="20"/>
        <v>X</v>
      </c>
      <c r="G1160" s="154" t="s">
        <v>736</v>
      </c>
      <c r="H1160" s="74" t="s">
        <v>1222</v>
      </c>
      <c r="I1160" s="17"/>
      <c r="J1160" s="17"/>
      <c r="K1160" s="17"/>
      <c r="L1160" s="106"/>
      <c r="M1160" s="10"/>
      <c r="N1160" s="11"/>
      <c r="O1160" s="11"/>
      <c r="P1160" s="159" t="s">
        <v>79</v>
      </c>
    </row>
    <row r="1161" spans="1:16" hidden="1" x14ac:dyDescent="0.2">
      <c r="A1161" s="158" t="s">
        <v>72</v>
      </c>
      <c r="B1161" s="158" t="s">
        <v>72</v>
      </c>
      <c r="C1161" s="158" t="s">
        <v>2</v>
      </c>
      <c r="D1161" s="158" t="s">
        <v>72</v>
      </c>
      <c r="E1161" s="158" t="s">
        <v>72</v>
      </c>
      <c r="F1161" s="156" t="str">
        <f t="shared" si="20"/>
        <v>X</v>
      </c>
      <c r="G1161" s="154" t="s">
        <v>736</v>
      </c>
      <c r="H1161" s="238" t="s">
        <v>989</v>
      </c>
      <c r="I1161" s="239"/>
      <c r="J1161" s="239"/>
      <c r="K1161" s="239"/>
      <c r="L1161" s="106"/>
      <c r="M1161" s="10"/>
      <c r="N1161" s="11"/>
      <c r="O1161" s="11"/>
      <c r="P1161" s="159" t="s">
        <v>79</v>
      </c>
    </row>
    <row r="1162" spans="1:16" ht="15" hidden="1" x14ac:dyDescent="0.25">
      <c r="A1162" s="158" t="s">
        <v>72</v>
      </c>
      <c r="B1162" s="158" t="s">
        <v>72</v>
      </c>
      <c r="C1162" s="158" t="s">
        <v>2</v>
      </c>
      <c r="D1162" s="158" t="s">
        <v>72</v>
      </c>
      <c r="E1162" s="158" t="s">
        <v>72</v>
      </c>
      <c r="F1162" s="156" t="str">
        <f t="shared" si="20"/>
        <v>X</v>
      </c>
      <c r="G1162" s="154" t="s">
        <v>736</v>
      </c>
      <c r="H1162" s="21" t="s">
        <v>0</v>
      </c>
      <c r="I1162" s="32" t="s">
        <v>389</v>
      </c>
      <c r="J1162" s="23" t="s">
        <v>372</v>
      </c>
      <c r="K1162" s="22" t="s">
        <v>373</v>
      </c>
      <c r="L1162" s="106"/>
      <c r="M1162" s="10"/>
      <c r="N1162" s="11"/>
      <c r="O1162" s="11"/>
      <c r="P1162" s="159" t="s">
        <v>79</v>
      </c>
    </row>
    <row r="1163" spans="1:16" ht="15" hidden="1" x14ac:dyDescent="0.2">
      <c r="A1163" s="158" t="s">
        <v>72</v>
      </c>
      <c r="B1163" s="158" t="s">
        <v>72</v>
      </c>
      <c r="C1163" s="158" t="s">
        <v>2</v>
      </c>
      <c r="D1163" s="158" t="s">
        <v>72</v>
      </c>
      <c r="E1163" s="158" t="s">
        <v>72</v>
      </c>
      <c r="F1163" s="156" t="str">
        <f t="shared" si="20"/>
        <v>X</v>
      </c>
      <c r="G1163" s="154" t="s">
        <v>736</v>
      </c>
      <c r="H1163" s="24">
        <v>1</v>
      </c>
      <c r="I1163" s="29" t="s">
        <v>390</v>
      </c>
      <c r="J1163" s="24">
        <v>3</v>
      </c>
      <c r="K1163" s="31" t="s">
        <v>991</v>
      </c>
      <c r="L1163" s="106"/>
      <c r="M1163" s="10"/>
      <c r="N1163" s="11"/>
      <c r="O1163" s="11"/>
      <c r="P1163" s="159" t="s">
        <v>79</v>
      </c>
    </row>
    <row r="1164" spans="1:16" hidden="1" x14ac:dyDescent="0.2">
      <c r="A1164" s="158" t="s">
        <v>72</v>
      </c>
      <c r="B1164" s="158" t="s">
        <v>72</v>
      </c>
      <c r="C1164" s="158" t="s">
        <v>2</v>
      </c>
      <c r="D1164" s="158" t="s">
        <v>72</v>
      </c>
      <c r="E1164" s="158" t="s">
        <v>72</v>
      </c>
      <c r="F1164" s="156" t="str">
        <f t="shared" si="20"/>
        <v>X</v>
      </c>
      <c r="G1164" s="154" t="s">
        <v>736</v>
      </c>
      <c r="H1164" s="24">
        <v>2</v>
      </c>
      <c r="I1164" s="29" t="s">
        <v>391</v>
      </c>
      <c r="J1164" s="24">
        <v>6</v>
      </c>
      <c r="K1164" s="31" t="s">
        <v>392</v>
      </c>
      <c r="L1164" s="106"/>
      <c r="M1164" s="10"/>
      <c r="N1164" s="11"/>
      <c r="O1164" s="11"/>
      <c r="P1164" s="159" t="s">
        <v>79</v>
      </c>
    </row>
    <row r="1165" spans="1:16" ht="57.75" hidden="1" x14ac:dyDescent="0.2">
      <c r="A1165" s="158" t="s">
        <v>72</v>
      </c>
      <c r="B1165" s="158" t="s">
        <v>72</v>
      </c>
      <c r="C1165" s="158" t="s">
        <v>2</v>
      </c>
      <c r="D1165" s="158" t="s">
        <v>72</v>
      </c>
      <c r="E1165" s="158" t="s">
        <v>72</v>
      </c>
      <c r="F1165" s="156" t="str">
        <f t="shared" si="20"/>
        <v>X</v>
      </c>
      <c r="G1165" s="154" t="s">
        <v>736</v>
      </c>
      <c r="H1165" s="24">
        <v>3</v>
      </c>
      <c r="I1165" s="29" t="s">
        <v>420</v>
      </c>
      <c r="J1165" s="24">
        <v>101</v>
      </c>
      <c r="K1165" s="8" t="s">
        <v>1542</v>
      </c>
      <c r="L1165" s="106"/>
      <c r="M1165" s="10"/>
      <c r="N1165" s="11"/>
      <c r="O1165" s="11"/>
      <c r="P1165" s="159" t="s">
        <v>79</v>
      </c>
    </row>
    <row r="1166" spans="1:16" ht="15" hidden="1" x14ac:dyDescent="0.25">
      <c r="A1166" s="158" t="s">
        <v>72</v>
      </c>
      <c r="B1166" s="158" t="s">
        <v>72</v>
      </c>
      <c r="C1166" s="158" t="s">
        <v>2</v>
      </c>
      <c r="D1166" s="158" t="s">
        <v>72</v>
      </c>
      <c r="E1166" s="158" t="s">
        <v>72</v>
      </c>
      <c r="F1166" s="156" t="str">
        <f t="shared" si="20"/>
        <v>X</v>
      </c>
      <c r="G1166" s="154" t="s">
        <v>736</v>
      </c>
      <c r="H1166" s="22" t="s">
        <v>401</v>
      </c>
      <c r="I1166" s="32"/>
      <c r="J1166" s="22">
        <f>SUM(J1163:J1165)</f>
        <v>110</v>
      </c>
      <c r="K1166" s="35"/>
      <c r="L1166" s="106"/>
      <c r="M1166" s="10"/>
      <c r="N1166" s="11"/>
      <c r="O1166" s="11"/>
      <c r="P1166" s="159" t="s">
        <v>79</v>
      </c>
    </row>
    <row r="1167" spans="1:16" hidden="1" x14ac:dyDescent="0.2">
      <c r="A1167" s="158" t="s">
        <v>2</v>
      </c>
      <c r="B1167" s="158" t="s">
        <v>2</v>
      </c>
      <c r="C1167" s="158" t="s">
        <v>2</v>
      </c>
      <c r="D1167" s="158" t="s">
        <v>2</v>
      </c>
      <c r="E1167" s="158" t="s">
        <v>2</v>
      </c>
      <c r="F1167" s="156" t="str">
        <f t="shared" si="20"/>
        <v>X</v>
      </c>
      <c r="G1167" s="154" t="s">
        <v>736</v>
      </c>
      <c r="H1167" s="17"/>
      <c r="I1167" s="17"/>
      <c r="J1167" s="17"/>
      <c r="K1167" s="17"/>
      <c r="L1167" s="106"/>
      <c r="M1167" s="10"/>
      <c r="N1167" s="11"/>
      <c r="O1167" s="11"/>
      <c r="P1167" s="159" t="s">
        <v>79</v>
      </c>
    </row>
    <row r="1168" spans="1:16" ht="23.25" hidden="1" x14ac:dyDescent="0.35">
      <c r="A1168" s="158" t="s">
        <v>2</v>
      </c>
      <c r="B1168" s="158" t="s">
        <v>2</v>
      </c>
      <c r="C1168" s="158" t="s">
        <v>2</v>
      </c>
      <c r="D1168" s="158" t="s">
        <v>2</v>
      </c>
      <c r="E1168" s="158" t="s">
        <v>2</v>
      </c>
      <c r="F1168" s="156" t="str">
        <f t="shared" si="20"/>
        <v>X</v>
      </c>
      <c r="G1168" s="154" t="s">
        <v>736</v>
      </c>
      <c r="H1168" s="73" t="s">
        <v>1618</v>
      </c>
      <c r="I1168" s="17"/>
      <c r="J1168" s="17"/>
      <c r="K1168" s="17"/>
      <c r="L1168" s="106"/>
      <c r="M1168" s="10"/>
      <c r="N1168" s="11"/>
      <c r="O1168" s="11"/>
      <c r="P1168" s="159" t="s">
        <v>79</v>
      </c>
    </row>
    <row r="1169" spans="1:16" ht="18" hidden="1" x14ac:dyDescent="0.25">
      <c r="A1169" s="158" t="s">
        <v>2</v>
      </c>
      <c r="B1169" s="158" t="s">
        <v>2</v>
      </c>
      <c r="C1169" s="158" t="s">
        <v>2</v>
      </c>
      <c r="D1169" s="158" t="s">
        <v>2</v>
      </c>
      <c r="E1169" s="158" t="s">
        <v>2</v>
      </c>
      <c r="F1169" s="156" t="str">
        <f t="shared" si="20"/>
        <v>X</v>
      </c>
      <c r="G1169" s="154" t="s">
        <v>736</v>
      </c>
      <c r="H1169" s="74" t="s">
        <v>424</v>
      </c>
      <c r="I1169" s="17"/>
      <c r="J1169" s="17"/>
      <c r="K1169" s="17"/>
      <c r="L1169" s="106"/>
      <c r="M1169" s="10"/>
      <c r="N1169" s="11"/>
      <c r="O1169" s="11"/>
      <c r="P1169" s="159" t="s">
        <v>79</v>
      </c>
    </row>
    <row r="1170" spans="1:16" hidden="1" x14ac:dyDescent="0.2">
      <c r="A1170" s="158" t="s">
        <v>2</v>
      </c>
      <c r="B1170" s="158" t="s">
        <v>2</v>
      </c>
      <c r="C1170" s="158" t="s">
        <v>2</v>
      </c>
      <c r="D1170" s="158" t="s">
        <v>2</v>
      </c>
      <c r="E1170" s="158" t="s">
        <v>2</v>
      </c>
      <c r="F1170" s="156" t="str">
        <f t="shared" si="20"/>
        <v>X</v>
      </c>
      <c r="G1170" s="154" t="s">
        <v>736</v>
      </c>
      <c r="H1170" s="17" t="s">
        <v>1619</v>
      </c>
      <c r="I1170" s="17"/>
      <c r="J1170" s="17"/>
      <c r="K1170" s="17"/>
      <c r="L1170" s="106"/>
      <c r="M1170" s="10"/>
      <c r="N1170" s="11"/>
      <c r="O1170" s="11"/>
      <c r="P1170" s="159" t="s">
        <v>79</v>
      </c>
    </row>
    <row r="1171" spans="1:16" ht="15" hidden="1" x14ac:dyDescent="0.25">
      <c r="A1171" s="158" t="s">
        <v>2</v>
      </c>
      <c r="B1171" s="158" t="s">
        <v>2</v>
      </c>
      <c r="C1171" s="158" t="s">
        <v>2</v>
      </c>
      <c r="D1171" s="158" t="s">
        <v>2</v>
      </c>
      <c r="E1171" s="158" t="s">
        <v>2</v>
      </c>
      <c r="F1171" s="156" t="str">
        <f t="shared" si="20"/>
        <v>X</v>
      </c>
      <c r="G1171" s="154" t="s">
        <v>736</v>
      </c>
      <c r="H1171" s="21" t="s">
        <v>0</v>
      </c>
      <c r="I1171" s="32" t="s">
        <v>389</v>
      </c>
      <c r="J1171" s="23" t="s">
        <v>372</v>
      </c>
      <c r="K1171" s="22" t="s">
        <v>373</v>
      </c>
      <c r="L1171" s="106"/>
      <c r="M1171" s="10"/>
      <c r="N1171" s="11"/>
      <c r="O1171" s="11"/>
      <c r="P1171" s="159" t="s">
        <v>79</v>
      </c>
    </row>
    <row r="1172" spans="1:16" ht="15" hidden="1" x14ac:dyDescent="0.2">
      <c r="A1172" s="158" t="s">
        <v>2</v>
      </c>
      <c r="B1172" s="158" t="s">
        <v>2</v>
      </c>
      <c r="C1172" s="158" t="s">
        <v>2</v>
      </c>
      <c r="D1172" s="158" t="s">
        <v>2</v>
      </c>
      <c r="E1172" s="158" t="s">
        <v>2</v>
      </c>
      <c r="F1172" s="156" t="str">
        <f t="shared" si="20"/>
        <v>X</v>
      </c>
      <c r="G1172" s="154" t="s">
        <v>736</v>
      </c>
      <c r="H1172" s="24">
        <v>1</v>
      </c>
      <c r="I1172" s="29" t="s">
        <v>390</v>
      </c>
      <c r="J1172" s="24">
        <v>3</v>
      </c>
      <c r="K1172" s="31" t="s">
        <v>473</v>
      </c>
      <c r="L1172" s="106"/>
      <c r="M1172" s="10"/>
      <c r="N1172" s="11"/>
      <c r="O1172" s="11"/>
      <c r="P1172" s="159" t="s">
        <v>79</v>
      </c>
    </row>
    <row r="1173" spans="1:16" hidden="1" x14ac:dyDescent="0.2">
      <c r="A1173" s="158" t="s">
        <v>2</v>
      </c>
      <c r="B1173" s="158" t="s">
        <v>2</v>
      </c>
      <c r="C1173" s="158" t="s">
        <v>2</v>
      </c>
      <c r="D1173" s="158" t="s">
        <v>2</v>
      </c>
      <c r="E1173" s="158" t="s">
        <v>2</v>
      </c>
      <c r="F1173" s="156" t="str">
        <f t="shared" si="20"/>
        <v>X</v>
      </c>
      <c r="G1173" s="154" t="s">
        <v>736</v>
      </c>
      <c r="H1173" s="24">
        <v>2</v>
      </c>
      <c r="I1173" s="29" t="s">
        <v>391</v>
      </c>
      <c r="J1173" s="24">
        <v>6</v>
      </c>
      <c r="K1173" s="31" t="s">
        <v>392</v>
      </c>
      <c r="L1173" s="106"/>
      <c r="M1173" s="10"/>
      <c r="N1173" s="11"/>
      <c r="O1173" s="11"/>
      <c r="P1173" s="159" t="s">
        <v>79</v>
      </c>
    </row>
    <row r="1174" spans="1:16" ht="28.5" hidden="1" x14ac:dyDescent="0.2">
      <c r="A1174" s="158" t="s">
        <v>2</v>
      </c>
      <c r="B1174" s="158" t="s">
        <v>2</v>
      </c>
      <c r="C1174" s="158" t="s">
        <v>2</v>
      </c>
      <c r="D1174" s="158" t="s">
        <v>2</v>
      </c>
      <c r="E1174" s="158" t="s">
        <v>2</v>
      </c>
      <c r="F1174" s="156" t="str">
        <f t="shared" si="20"/>
        <v>X</v>
      </c>
      <c r="G1174" s="154" t="s">
        <v>736</v>
      </c>
      <c r="H1174" s="24">
        <v>3</v>
      </c>
      <c r="I1174" s="29" t="s">
        <v>405</v>
      </c>
      <c r="J1174" s="29">
        <v>20</v>
      </c>
      <c r="K1174" s="8" t="s">
        <v>406</v>
      </c>
      <c r="L1174" s="106"/>
      <c r="M1174" s="10"/>
      <c r="N1174" s="11"/>
      <c r="O1174" s="11"/>
      <c r="P1174" s="159" t="s">
        <v>79</v>
      </c>
    </row>
    <row r="1175" spans="1:16" ht="42.75" hidden="1" x14ac:dyDescent="0.2">
      <c r="A1175" s="158" t="s">
        <v>2</v>
      </c>
      <c r="B1175" s="158" t="s">
        <v>2</v>
      </c>
      <c r="C1175" s="158" t="s">
        <v>2</v>
      </c>
      <c r="D1175" s="158" t="s">
        <v>2</v>
      </c>
      <c r="E1175" s="158" t="s">
        <v>2</v>
      </c>
      <c r="F1175" s="156" t="str">
        <f t="shared" si="20"/>
        <v>X</v>
      </c>
      <c r="G1175" s="154" t="s">
        <v>736</v>
      </c>
      <c r="H1175" s="24">
        <v>4</v>
      </c>
      <c r="I1175" s="29" t="s">
        <v>425</v>
      </c>
      <c r="J1175" s="29">
        <v>1</v>
      </c>
      <c r="K1175" s="8" t="s">
        <v>1628</v>
      </c>
      <c r="L1175" s="106"/>
      <c r="M1175" s="10"/>
      <c r="N1175" s="11"/>
      <c r="O1175" s="11"/>
      <c r="P1175" s="159" t="s">
        <v>79</v>
      </c>
    </row>
    <row r="1176" spans="1:16" hidden="1" x14ac:dyDescent="0.2">
      <c r="A1176" s="158" t="s">
        <v>2</v>
      </c>
      <c r="B1176" s="158" t="s">
        <v>2</v>
      </c>
      <c r="C1176" s="158" t="s">
        <v>2</v>
      </c>
      <c r="D1176" s="158" t="s">
        <v>2</v>
      </c>
      <c r="E1176" s="158" t="s">
        <v>2</v>
      </c>
      <c r="F1176" s="156" t="str">
        <f t="shared" si="20"/>
        <v>X</v>
      </c>
      <c r="G1176" s="154" t="s">
        <v>736</v>
      </c>
      <c r="H1176" s="24">
        <v>5</v>
      </c>
      <c r="I1176" s="29" t="s">
        <v>1098</v>
      </c>
      <c r="J1176" s="24">
        <v>4</v>
      </c>
      <c r="K1176" s="8" t="s">
        <v>1104</v>
      </c>
      <c r="L1176" s="106"/>
      <c r="M1176" s="10"/>
      <c r="N1176" s="11"/>
      <c r="O1176" s="11"/>
      <c r="P1176" s="159" t="s">
        <v>79</v>
      </c>
    </row>
    <row r="1177" spans="1:16" hidden="1" x14ac:dyDescent="0.2">
      <c r="A1177" s="158" t="s">
        <v>2</v>
      </c>
      <c r="B1177" s="158" t="s">
        <v>2</v>
      </c>
      <c r="C1177" s="158" t="s">
        <v>2</v>
      </c>
      <c r="D1177" s="158" t="s">
        <v>2</v>
      </c>
      <c r="E1177" s="158" t="s">
        <v>2</v>
      </c>
      <c r="F1177" s="156" t="str">
        <f t="shared" si="20"/>
        <v>X</v>
      </c>
      <c r="G1177" s="154" t="s">
        <v>736</v>
      </c>
      <c r="H1177" s="24">
        <v>6</v>
      </c>
      <c r="I1177" s="29" t="s">
        <v>429</v>
      </c>
      <c r="J1177" s="24">
        <v>7</v>
      </c>
      <c r="K1177" s="8" t="s">
        <v>1629</v>
      </c>
      <c r="L1177" s="106"/>
      <c r="M1177" s="10"/>
      <c r="N1177" s="11"/>
      <c r="O1177" s="11"/>
      <c r="P1177" s="159" t="s">
        <v>79</v>
      </c>
    </row>
    <row r="1178" spans="1:16" ht="136.5" hidden="1" x14ac:dyDescent="0.2">
      <c r="A1178" s="158" t="s">
        <v>2</v>
      </c>
      <c r="B1178" s="158" t="s">
        <v>2</v>
      </c>
      <c r="C1178" s="158" t="s">
        <v>2</v>
      </c>
      <c r="D1178" s="158" t="s">
        <v>2</v>
      </c>
      <c r="E1178" s="158" t="s">
        <v>2</v>
      </c>
      <c r="F1178" s="156" t="str">
        <f t="shared" si="20"/>
        <v>X</v>
      </c>
      <c r="G1178" s="154" t="s">
        <v>736</v>
      </c>
      <c r="H1178" s="24">
        <v>7</v>
      </c>
      <c r="I1178" s="29" t="s">
        <v>431</v>
      </c>
      <c r="J1178" s="24">
        <v>14</v>
      </c>
      <c r="K1178" s="8" t="s">
        <v>1630</v>
      </c>
      <c r="L1178" s="106"/>
      <c r="M1178" s="10"/>
      <c r="N1178" s="11"/>
      <c r="O1178" s="11"/>
      <c r="P1178" s="159" t="s">
        <v>79</v>
      </c>
    </row>
    <row r="1179" spans="1:16" ht="28.5" hidden="1" x14ac:dyDescent="0.2">
      <c r="A1179" s="158" t="s">
        <v>2</v>
      </c>
      <c r="B1179" s="158" t="s">
        <v>2</v>
      </c>
      <c r="C1179" s="158" t="s">
        <v>2</v>
      </c>
      <c r="D1179" s="158" t="s">
        <v>2</v>
      </c>
      <c r="E1179" s="158" t="s">
        <v>2</v>
      </c>
      <c r="F1179" s="156" t="str">
        <f t="shared" si="20"/>
        <v>X</v>
      </c>
      <c r="G1179" s="154" t="s">
        <v>736</v>
      </c>
      <c r="H1179" s="24">
        <v>8</v>
      </c>
      <c r="I1179" s="29" t="s">
        <v>433</v>
      </c>
      <c r="J1179" s="24">
        <v>14</v>
      </c>
      <c r="K1179" s="8" t="s">
        <v>434</v>
      </c>
      <c r="L1179" s="106"/>
      <c r="M1179" s="10"/>
      <c r="N1179" s="11"/>
      <c r="O1179" s="11"/>
      <c r="P1179" s="159" t="s">
        <v>79</v>
      </c>
    </row>
    <row r="1180" spans="1:16" ht="331.5" hidden="1" x14ac:dyDescent="0.2">
      <c r="A1180" s="158" t="s">
        <v>2</v>
      </c>
      <c r="B1180" s="158" t="s">
        <v>2</v>
      </c>
      <c r="C1180" s="158" t="s">
        <v>2</v>
      </c>
      <c r="D1180" s="158" t="s">
        <v>2</v>
      </c>
      <c r="E1180" s="158" t="s">
        <v>2</v>
      </c>
      <c r="F1180" s="156" t="str">
        <f t="shared" si="20"/>
        <v>X</v>
      </c>
      <c r="G1180" s="154" t="s">
        <v>736</v>
      </c>
      <c r="H1180" s="24">
        <v>9</v>
      </c>
      <c r="I1180" s="29" t="s">
        <v>435</v>
      </c>
      <c r="J1180" s="24">
        <v>5</v>
      </c>
      <c r="K1180" s="8" t="s">
        <v>1635</v>
      </c>
      <c r="L1180" s="106"/>
      <c r="M1180" s="10"/>
      <c r="N1180" s="11"/>
      <c r="O1180" s="11"/>
      <c r="P1180" s="159" t="s">
        <v>79</v>
      </c>
    </row>
    <row r="1181" spans="1:16" hidden="1" x14ac:dyDescent="0.2">
      <c r="A1181" s="158" t="s">
        <v>2</v>
      </c>
      <c r="B1181" s="158" t="s">
        <v>2</v>
      </c>
      <c r="C1181" s="158" t="s">
        <v>2</v>
      </c>
      <c r="D1181" s="158" t="s">
        <v>2</v>
      </c>
      <c r="E1181" s="158" t="s">
        <v>2</v>
      </c>
      <c r="F1181" s="156" t="str">
        <f t="shared" si="20"/>
        <v>X</v>
      </c>
      <c r="G1181" s="154" t="s">
        <v>736</v>
      </c>
      <c r="H1181" s="24">
        <v>10</v>
      </c>
      <c r="I1181" s="29" t="s">
        <v>437</v>
      </c>
      <c r="J1181" s="24">
        <v>8</v>
      </c>
      <c r="K1181" s="31" t="s">
        <v>438</v>
      </c>
      <c r="L1181" s="106"/>
      <c r="M1181" s="10"/>
      <c r="N1181" s="11"/>
      <c r="O1181" s="11"/>
      <c r="P1181" s="159" t="s">
        <v>79</v>
      </c>
    </row>
    <row r="1182" spans="1:16" hidden="1" x14ac:dyDescent="0.2">
      <c r="A1182" s="158" t="s">
        <v>2</v>
      </c>
      <c r="B1182" s="158" t="s">
        <v>2</v>
      </c>
      <c r="C1182" s="158" t="s">
        <v>2</v>
      </c>
      <c r="D1182" s="158" t="s">
        <v>2</v>
      </c>
      <c r="E1182" s="158" t="s">
        <v>2</v>
      </c>
      <c r="F1182" s="156" t="str">
        <f t="shared" si="20"/>
        <v>X</v>
      </c>
      <c r="G1182" s="154" t="s">
        <v>736</v>
      </c>
      <c r="H1182" s="24">
        <v>11</v>
      </c>
      <c r="I1182" s="29" t="s">
        <v>1111</v>
      </c>
      <c r="J1182" s="24">
        <v>8</v>
      </c>
      <c r="K1182" s="31" t="s">
        <v>1112</v>
      </c>
      <c r="L1182" s="106"/>
      <c r="M1182" s="10"/>
      <c r="N1182" s="11"/>
      <c r="O1182" s="11"/>
      <c r="P1182" s="159" t="s">
        <v>79</v>
      </c>
    </row>
    <row r="1183" spans="1:16" ht="15" hidden="1" x14ac:dyDescent="0.25">
      <c r="A1183" s="158" t="s">
        <v>2</v>
      </c>
      <c r="B1183" s="158" t="s">
        <v>2</v>
      </c>
      <c r="C1183" s="158" t="s">
        <v>2</v>
      </c>
      <c r="D1183" s="158" t="s">
        <v>2</v>
      </c>
      <c r="E1183" s="158" t="s">
        <v>2</v>
      </c>
      <c r="F1183" s="156" t="str">
        <f t="shared" si="20"/>
        <v>X</v>
      </c>
      <c r="G1183" s="154" t="s">
        <v>736</v>
      </c>
      <c r="H1183" s="22" t="s">
        <v>401</v>
      </c>
      <c r="I1183" s="32"/>
      <c r="J1183" s="22">
        <f>SUM(J1172:J1182)</f>
        <v>90</v>
      </c>
      <c r="K1183" s="35"/>
      <c r="L1183" s="106"/>
      <c r="M1183" s="10"/>
      <c r="N1183" s="11"/>
      <c r="O1183" s="11"/>
      <c r="P1183" s="159" t="s">
        <v>79</v>
      </c>
    </row>
    <row r="1184" spans="1:16" hidden="1" x14ac:dyDescent="0.2">
      <c r="A1184" s="158" t="s">
        <v>72</v>
      </c>
      <c r="B1184" s="158" t="s">
        <v>72</v>
      </c>
      <c r="C1184" s="158" t="s">
        <v>72</v>
      </c>
      <c r="D1184" s="158" t="s">
        <v>72</v>
      </c>
      <c r="E1184" s="158" t="s">
        <v>72</v>
      </c>
      <c r="F1184" s="156" t="str">
        <f t="shared" si="20"/>
        <v>X</v>
      </c>
      <c r="G1184" s="154" t="s">
        <v>736</v>
      </c>
      <c r="H1184" s="17"/>
      <c r="I1184" s="17"/>
      <c r="J1184" s="17"/>
      <c r="K1184" s="17"/>
      <c r="L1184" s="106"/>
      <c r="M1184" s="10"/>
      <c r="N1184" s="11"/>
      <c r="O1184" s="11"/>
      <c r="P1184" s="159" t="s">
        <v>79</v>
      </c>
    </row>
    <row r="1185" spans="1:16" ht="23.25" hidden="1" x14ac:dyDescent="0.35">
      <c r="A1185" s="158" t="s">
        <v>72</v>
      </c>
      <c r="B1185" s="158" t="s">
        <v>72</v>
      </c>
      <c r="C1185" s="158" t="s">
        <v>72</v>
      </c>
      <c r="D1185" s="158" t="s">
        <v>72</v>
      </c>
      <c r="E1185" s="158" t="s">
        <v>72</v>
      </c>
      <c r="F1185" s="156" t="str">
        <f t="shared" si="20"/>
        <v>X</v>
      </c>
      <c r="G1185" s="154" t="s">
        <v>736</v>
      </c>
      <c r="H1185" s="73" t="s">
        <v>1193</v>
      </c>
      <c r="I1185" s="17"/>
      <c r="J1185" s="17"/>
      <c r="K1185" s="17"/>
      <c r="L1185" s="106"/>
      <c r="M1185" s="10"/>
      <c r="N1185" s="11"/>
      <c r="O1185" s="11"/>
      <c r="P1185" s="159" t="s">
        <v>79</v>
      </c>
    </row>
    <row r="1186" spans="1:16" ht="18" hidden="1" x14ac:dyDescent="0.25">
      <c r="A1186" s="158" t="s">
        <v>72</v>
      </c>
      <c r="B1186" s="158" t="s">
        <v>72</v>
      </c>
      <c r="C1186" s="158" t="s">
        <v>72</v>
      </c>
      <c r="D1186" s="158" t="s">
        <v>72</v>
      </c>
      <c r="E1186" s="158" t="s">
        <v>72</v>
      </c>
      <c r="F1186" s="156" t="str">
        <f t="shared" si="20"/>
        <v>X</v>
      </c>
      <c r="G1186" s="154" t="s">
        <v>736</v>
      </c>
      <c r="H1186" s="81" t="s">
        <v>1184</v>
      </c>
      <c r="I1186" s="17"/>
      <c r="J1186" s="17"/>
      <c r="K1186" s="17"/>
      <c r="L1186" s="106"/>
      <c r="M1186" s="10"/>
      <c r="N1186" s="11"/>
      <c r="O1186" s="11"/>
      <c r="P1186" s="159" t="s">
        <v>79</v>
      </c>
    </row>
    <row r="1187" spans="1:16" hidden="1" x14ac:dyDescent="0.2">
      <c r="A1187" s="158" t="s">
        <v>72</v>
      </c>
      <c r="B1187" s="158" t="s">
        <v>72</v>
      </c>
      <c r="C1187" s="158" t="s">
        <v>72</v>
      </c>
      <c r="D1187" s="158" t="s">
        <v>72</v>
      </c>
      <c r="E1187" s="158" t="s">
        <v>72</v>
      </c>
      <c r="F1187" s="156" t="str">
        <f t="shared" si="20"/>
        <v>X</v>
      </c>
      <c r="G1187" s="154" t="s">
        <v>736</v>
      </c>
      <c r="H1187" s="17" t="s">
        <v>1191</v>
      </c>
      <c r="I1187" s="17"/>
      <c r="J1187" s="17"/>
      <c r="K1187" s="17"/>
      <c r="L1187" s="106"/>
      <c r="M1187" s="10"/>
      <c r="N1187" s="11"/>
      <c r="O1187" s="11"/>
      <c r="P1187" s="159" t="s">
        <v>79</v>
      </c>
    </row>
    <row r="1188" spans="1:16" ht="15" hidden="1" x14ac:dyDescent="0.25">
      <c r="A1188" s="158" t="s">
        <v>72</v>
      </c>
      <c r="B1188" s="158" t="s">
        <v>72</v>
      </c>
      <c r="C1188" s="158" t="s">
        <v>72</v>
      </c>
      <c r="D1188" s="158" t="s">
        <v>72</v>
      </c>
      <c r="E1188" s="158" t="s">
        <v>72</v>
      </c>
      <c r="F1188" s="156" t="str">
        <f t="shared" si="20"/>
        <v>X</v>
      </c>
      <c r="G1188" s="154" t="s">
        <v>736</v>
      </c>
      <c r="H1188" s="21" t="s">
        <v>0</v>
      </c>
      <c r="I1188" s="32" t="s">
        <v>389</v>
      </c>
      <c r="J1188" s="23" t="s">
        <v>372</v>
      </c>
      <c r="K1188" s="22" t="s">
        <v>373</v>
      </c>
      <c r="L1188" s="106"/>
      <c r="M1188" s="10"/>
      <c r="N1188" s="11"/>
      <c r="O1188" s="11"/>
      <c r="P1188" s="159" t="s">
        <v>79</v>
      </c>
    </row>
    <row r="1189" spans="1:16" ht="15" hidden="1" x14ac:dyDescent="0.2">
      <c r="A1189" s="158" t="s">
        <v>72</v>
      </c>
      <c r="B1189" s="158" t="s">
        <v>72</v>
      </c>
      <c r="C1189" s="158" t="s">
        <v>72</v>
      </c>
      <c r="D1189" s="158" t="s">
        <v>72</v>
      </c>
      <c r="E1189" s="158" t="s">
        <v>72</v>
      </c>
      <c r="F1189" s="156" t="str">
        <f t="shared" si="20"/>
        <v>X</v>
      </c>
      <c r="G1189" s="154" t="s">
        <v>736</v>
      </c>
      <c r="H1189" s="24">
        <v>1</v>
      </c>
      <c r="I1189" s="29" t="s">
        <v>390</v>
      </c>
      <c r="J1189" s="24">
        <v>3</v>
      </c>
      <c r="K1189" s="95" t="s">
        <v>1020</v>
      </c>
      <c r="L1189" s="106"/>
      <c r="M1189" s="10"/>
      <c r="N1189" s="11"/>
      <c r="O1189" s="11"/>
      <c r="P1189" s="159" t="s">
        <v>79</v>
      </c>
    </row>
    <row r="1190" spans="1:16" hidden="1" x14ac:dyDescent="0.2">
      <c r="A1190" s="158" t="s">
        <v>72</v>
      </c>
      <c r="B1190" s="158" t="s">
        <v>72</v>
      </c>
      <c r="C1190" s="158" t="s">
        <v>72</v>
      </c>
      <c r="D1190" s="158" t="s">
        <v>72</v>
      </c>
      <c r="E1190" s="158" t="s">
        <v>72</v>
      </c>
      <c r="F1190" s="156" t="str">
        <f t="shared" si="20"/>
        <v>X</v>
      </c>
      <c r="G1190" s="154" t="s">
        <v>736</v>
      </c>
      <c r="H1190" s="24">
        <v>2</v>
      </c>
      <c r="I1190" s="29" t="s">
        <v>391</v>
      </c>
      <c r="J1190" s="24">
        <v>6</v>
      </c>
      <c r="K1190" s="95" t="s">
        <v>392</v>
      </c>
      <c r="L1190" s="106"/>
      <c r="M1190" s="10"/>
      <c r="N1190" s="11"/>
      <c r="O1190" s="11"/>
      <c r="P1190" s="159" t="s">
        <v>79</v>
      </c>
    </row>
    <row r="1191" spans="1:16" ht="42.75" hidden="1" x14ac:dyDescent="0.2">
      <c r="A1191" s="158" t="s">
        <v>72</v>
      </c>
      <c r="B1191" s="158" t="s">
        <v>72</v>
      </c>
      <c r="C1191" s="158" t="s">
        <v>72</v>
      </c>
      <c r="D1191" s="158" t="s">
        <v>72</v>
      </c>
      <c r="E1191" s="158" t="s">
        <v>72</v>
      </c>
      <c r="F1191" s="156" t="str">
        <f t="shared" si="20"/>
        <v>X</v>
      </c>
      <c r="G1191" s="154" t="s">
        <v>736</v>
      </c>
      <c r="H1191" s="24">
        <v>3</v>
      </c>
      <c r="I1191" s="29" t="s">
        <v>537</v>
      </c>
      <c r="J1191" s="24">
        <v>9</v>
      </c>
      <c r="K1191" s="95" t="s">
        <v>1187</v>
      </c>
      <c r="L1191" s="106"/>
      <c r="M1191" s="10"/>
      <c r="N1191" s="11"/>
      <c r="O1191" s="11"/>
      <c r="P1191" s="159" t="s">
        <v>79</v>
      </c>
    </row>
    <row r="1192" spans="1:16" hidden="1" x14ac:dyDescent="0.2">
      <c r="A1192" s="158" t="s">
        <v>72</v>
      </c>
      <c r="B1192" s="158" t="s">
        <v>72</v>
      </c>
      <c r="C1192" s="158" t="s">
        <v>72</v>
      </c>
      <c r="D1192" s="158" t="s">
        <v>72</v>
      </c>
      <c r="E1192" s="158" t="s">
        <v>72</v>
      </c>
      <c r="F1192" s="156" t="str">
        <f t="shared" si="20"/>
        <v>X</v>
      </c>
      <c r="G1192" s="154" t="s">
        <v>736</v>
      </c>
      <c r="H1192" s="24">
        <v>4</v>
      </c>
      <c r="I1192" s="29" t="s">
        <v>1185</v>
      </c>
      <c r="J1192" s="24">
        <v>8</v>
      </c>
      <c r="K1192" s="95" t="s">
        <v>1188</v>
      </c>
      <c r="L1192" s="106"/>
      <c r="M1192" s="10"/>
      <c r="N1192" s="11"/>
      <c r="O1192" s="11"/>
      <c r="P1192" s="159" t="s">
        <v>79</v>
      </c>
    </row>
    <row r="1193" spans="1:16" hidden="1" x14ac:dyDescent="0.2">
      <c r="A1193" s="158" t="s">
        <v>72</v>
      </c>
      <c r="B1193" s="158" t="s">
        <v>72</v>
      </c>
      <c r="C1193" s="158" t="s">
        <v>72</v>
      </c>
      <c r="D1193" s="158" t="s">
        <v>72</v>
      </c>
      <c r="E1193" s="158" t="s">
        <v>72</v>
      </c>
      <c r="F1193" s="156" t="str">
        <f t="shared" si="20"/>
        <v>X</v>
      </c>
      <c r="G1193" s="154" t="s">
        <v>736</v>
      </c>
      <c r="H1193" s="24">
        <v>5</v>
      </c>
      <c r="I1193" s="29" t="s">
        <v>1186</v>
      </c>
      <c r="J1193" s="24">
        <v>8</v>
      </c>
      <c r="K1193" s="95" t="s">
        <v>1189</v>
      </c>
      <c r="L1193" s="106"/>
      <c r="M1193" s="10"/>
      <c r="N1193" s="11"/>
      <c r="O1193" s="11"/>
      <c r="P1193" s="159" t="s">
        <v>79</v>
      </c>
    </row>
    <row r="1194" spans="1:16" hidden="1" x14ac:dyDescent="0.2">
      <c r="A1194" s="158" t="s">
        <v>72</v>
      </c>
      <c r="B1194" s="158" t="s">
        <v>72</v>
      </c>
      <c r="C1194" s="158" t="s">
        <v>72</v>
      </c>
      <c r="D1194" s="158" t="s">
        <v>72</v>
      </c>
      <c r="E1194" s="158" t="s">
        <v>72</v>
      </c>
      <c r="F1194" s="156" t="str">
        <f t="shared" si="20"/>
        <v>X</v>
      </c>
      <c r="G1194" s="154" t="s">
        <v>736</v>
      </c>
      <c r="H1194" s="24">
        <v>6</v>
      </c>
      <c r="I1194" s="29" t="s">
        <v>437</v>
      </c>
      <c r="J1194" s="24">
        <v>8</v>
      </c>
      <c r="K1194" s="95" t="s">
        <v>438</v>
      </c>
      <c r="L1194" s="106"/>
      <c r="M1194" s="10"/>
      <c r="N1194" s="11"/>
      <c r="O1194" s="11"/>
      <c r="P1194" s="159" t="s">
        <v>79</v>
      </c>
    </row>
    <row r="1195" spans="1:16" ht="15" hidden="1" x14ac:dyDescent="0.25">
      <c r="A1195" s="158" t="s">
        <v>72</v>
      </c>
      <c r="B1195" s="158" t="s">
        <v>72</v>
      </c>
      <c r="C1195" s="158" t="s">
        <v>72</v>
      </c>
      <c r="D1195" s="158" t="s">
        <v>72</v>
      </c>
      <c r="E1195" s="158" t="s">
        <v>72</v>
      </c>
      <c r="F1195" s="156" t="str">
        <f t="shared" si="20"/>
        <v>X</v>
      </c>
      <c r="G1195" s="154" t="s">
        <v>736</v>
      </c>
      <c r="H1195" s="22" t="s">
        <v>401</v>
      </c>
      <c r="I1195" s="32"/>
      <c r="J1195" s="22">
        <f>SUM(J1189:J1194)</f>
        <v>42</v>
      </c>
      <c r="K1195" s="35"/>
      <c r="L1195" s="106"/>
      <c r="M1195" s="10"/>
      <c r="N1195" s="11"/>
      <c r="O1195" s="11"/>
      <c r="P1195" s="159" t="s">
        <v>79</v>
      </c>
    </row>
    <row r="1196" spans="1:16" hidden="1" x14ac:dyDescent="0.2">
      <c r="A1196" s="158" t="s">
        <v>72</v>
      </c>
      <c r="B1196" s="158" t="s">
        <v>72</v>
      </c>
      <c r="C1196" s="158" t="s">
        <v>72</v>
      </c>
      <c r="D1196" s="158" t="s">
        <v>72</v>
      </c>
      <c r="E1196" s="158" t="s">
        <v>72</v>
      </c>
      <c r="F1196" s="156" t="str">
        <f t="shared" si="20"/>
        <v>X</v>
      </c>
      <c r="G1196" s="154" t="s">
        <v>736</v>
      </c>
      <c r="H1196" s="17"/>
      <c r="I1196" s="17"/>
      <c r="J1196" s="17"/>
      <c r="K1196" s="17"/>
      <c r="L1196" s="106"/>
      <c r="M1196" s="10"/>
      <c r="N1196" s="11"/>
      <c r="O1196" s="11"/>
      <c r="P1196" s="159" t="s">
        <v>79</v>
      </c>
    </row>
    <row r="1197" spans="1:16" ht="18" hidden="1" x14ac:dyDescent="0.25">
      <c r="A1197" s="158" t="s">
        <v>72</v>
      </c>
      <c r="B1197" s="158" t="s">
        <v>72</v>
      </c>
      <c r="C1197" s="158" t="s">
        <v>72</v>
      </c>
      <c r="D1197" s="158" t="s">
        <v>72</v>
      </c>
      <c r="E1197" s="158" t="s">
        <v>72</v>
      </c>
      <c r="F1197" s="156" t="str">
        <f t="shared" si="20"/>
        <v>X</v>
      </c>
      <c r="G1197" s="154" t="s">
        <v>736</v>
      </c>
      <c r="H1197" s="81" t="s">
        <v>1190</v>
      </c>
      <c r="I1197" s="17"/>
      <c r="J1197" s="17"/>
      <c r="K1197" s="17"/>
      <c r="L1197" s="106"/>
      <c r="M1197" s="10"/>
      <c r="N1197" s="11"/>
      <c r="O1197" s="11"/>
      <c r="P1197" s="159" t="s">
        <v>79</v>
      </c>
    </row>
    <row r="1198" spans="1:16" hidden="1" x14ac:dyDescent="0.2">
      <c r="A1198" s="158" t="s">
        <v>72</v>
      </c>
      <c r="B1198" s="158" t="s">
        <v>72</v>
      </c>
      <c r="C1198" s="158" t="s">
        <v>72</v>
      </c>
      <c r="D1198" s="158" t="s">
        <v>72</v>
      </c>
      <c r="E1198" s="158" t="s">
        <v>72</v>
      </c>
      <c r="F1198" s="156" t="str">
        <f t="shared" si="20"/>
        <v>X</v>
      </c>
      <c r="G1198" s="154" t="s">
        <v>736</v>
      </c>
      <c r="H1198" s="17" t="s">
        <v>1192</v>
      </c>
      <c r="I1198" s="17"/>
      <c r="J1198" s="17"/>
      <c r="K1198" s="17"/>
      <c r="L1198" s="106"/>
      <c r="M1198" s="10"/>
      <c r="N1198" s="11"/>
      <c r="O1198" s="11"/>
      <c r="P1198" s="159" t="s">
        <v>79</v>
      </c>
    </row>
    <row r="1199" spans="1:16" ht="15" hidden="1" x14ac:dyDescent="0.25">
      <c r="A1199" s="158" t="s">
        <v>72</v>
      </c>
      <c r="B1199" s="158" t="s">
        <v>72</v>
      </c>
      <c r="C1199" s="158" t="s">
        <v>72</v>
      </c>
      <c r="D1199" s="158" t="s">
        <v>72</v>
      </c>
      <c r="E1199" s="158" t="s">
        <v>72</v>
      </c>
      <c r="F1199" s="156" t="str">
        <f t="shared" si="20"/>
        <v>X</v>
      </c>
      <c r="G1199" s="154" t="s">
        <v>736</v>
      </c>
      <c r="H1199" s="21" t="s">
        <v>0</v>
      </c>
      <c r="I1199" s="32" t="s">
        <v>389</v>
      </c>
      <c r="J1199" s="23" t="s">
        <v>372</v>
      </c>
      <c r="K1199" s="22" t="s">
        <v>373</v>
      </c>
      <c r="L1199" s="106"/>
      <c r="M1199" s="10"/>
      <c r="N1199" s="11"/>
      <c r="O1199" s="11"/>
      <c r="P1199" s="159" t="s">
        <v>79</v>
      </c>
    </row>
    <row r="1200" spans="1:16" ht="15" hidden="1" x14ac:dyDescent="0.2">
      <c r="A1200" s="158" t="s">
        <v>72</v>
      </c>
      <c r="B1200" s="158" t="s">
        <v>72</v>
      </c>
      <c r="C1200" s="158" t="s">
        <v>72</v>
      </c>
      <c r="D1200" s="158" t="s">
        <v>72</v>
      </c>
      <c r="E1200" s="158" t="s">
        <v>72</v>
      </c>
      <c r="F1200" s="156" t="str">
        <f t="shared" si="20"/>
        <v>X</v>
      </c>
      <c r="G1200" s="154" t="s">
        <v>736</v>
      </c>
      <c r="H1200" s="24">
        <v>1</v>
      </c>
      <c r="I1200" s="29" t="s">
        <v>390</v>
      </c>
      <c r="J1200" s="24">
        <v>3</v>
      </c>
      <c r="K1200" s="95" t="s">
        <v>1183</v>
      </c>
      <c r="L1200" s="106"/>
      <c r="M1200" s="10"/>
      <c r="N1200" s="11"/>
      <c r="O1200" s="11"/>
      <c r="P1200" s="159" t="s">
        <v>79</v>
      </c>
    </row>
    <row r="1201" spans="1:16" hidden="1" x14ac:dyDescent="0.2">
      <c r="A1201" s="158" t="s">
        <v>72</v>
      </c>
      <c r="B1201" s="158" t="s">
        <v>72</v>
      </c>
      <c r="C1201" s="158" t="s">
        <v>72</v>
      </c>
      <c r="D1201" s="158" t="s">
        <v>72</v>
      </c>
      <c r="E1201" s="158" t="s">
        <v>72</v>
      </c>
      <c r="F1201" s="156" t="str">
        <f t="shared" si="20"/>
        <v>X</v>
      </c>
      <c r="G1201" s="154" t="s">
        <v>736</v>
      </c>
      <c r="H1201" s="24">
        <v>2</v>
      </c>
      <c r="I1201" s="29" t="s">
        <v>391</v>
      </c>
      <c r="J1201" s="24">
        <v>6</v>
      </c>
      <c r="K1201" s="95" t="s">
        <v>392</v>
      </c>
      <c r="L1201" s="106"/>
      <c r="M1201" s="10"/>
      <c r="N1201" s="11"/>
      <c r="O1201" s="11"/>
      <c r="P1201" s="159" t="s">
        <v>79</v>
      </c>
    </row>
    <row r="1202" spans="1:16" ht="42.75" hidden="1" x14ac:dyDescent="0.2">
      <c r="A1202" s="158" t="s">
        <v>72</v>
      </c>
      <c r="B1202" s="158" t="s">
        <v>72</v>
      </c>
      <c r="C1202" s="158" t="s">
        <v>72</v>
      </c>
      <c r="D1202" s="158" t="s">
        <v>72</v>
      </c>
      <c r="E1202" s="158" t="s">
        <v>72</v>
      </c>
      <c r="F1202" s="156" t="str">
        <f t="shared" si="20"/>
        <v>X</v>
      </c>
      <c r="G1202" s="154" t="s">
        <v>736</v>
      </c>
      <c r="H1202" s="24">
        <v>3</v>
      </c>
      <c r="I1202" s="29" t="s">
        <v>537</v>
      </c>
      <c r="J1202" s="24">
        <v>9</v>
      </c>
      <c r="K1202" s="95" t="s">
        <v>1187</v>
      </c>
      <c r="L1202" s="106"/>
      <c r="M1202" s="10"/>
      <c r="N1202" s="11"/>
      <c r="O1202" s="11"/>
      <c r="P1202" s="159" t="s">
        <v>79</v>
      </c>
    </row>
    <row r="1203" spans="1:16" ht="42.75" hidden="1" x14ac:dyDescent="0.2">
      <c r="A1203" s="158" t="s">
        <v>72</v>
      </c>
      <c r="B1203" s="158" t="s">
        <v>72</v>
      </c>
      <c r="C1203" s="158" t="s">
        <v>72</v>
      </c>
      <c r="D1203" s="158" t="s">
        <v>72</v>
      </c>
      <c r="E1203" s="158" t="s">
        <v>72</v>
      </c>
      <c r="F1203" s="156" t="str">
        <f t="shared" si="20"/>
        <v>X</v>
      </c>
      <c r="G1203" s="154" t="s">
        <v>736</v>
      </c>
      <c r="H1203" s="24">
        <v>4</v>
      </c>
      <c r="I1203" s="29" t="s">
        <v>425</v>
      </c>
      <c r="J1203" s="24">
        <v>1</v>
      </c>
      <c r="K1203" s="95" t="s">
        <v>1577</v>
      </c>
      <c r="L1203" s="106"/>
      <c r="M1203" s="10"/>
      <c r="N1203" s="11"/>
      <c r="O1203" s="11"/>
      <c r="P1203" s="159" t="s">
        <v>79</v>
      </c>
    </row>
    <row r="1204" spans="1:16" hidden="1" x14ac:dyDescent="0.2">
      <c r="A1204" s="158" t="s">
        <v>72</v>
      </c>
      <c r="B1204" s="158" t="s">
        <v>72</v>
      </c>
      <c r="C1204" s="158" t="s">
        <v>72</v>
      </c>
      <c r="D1204" s="158" t="s">
        <v>72</v>
      </c>
      <c r="E1204" s="158" t="s">
        <v>72</v>
      </c>
      <c r="F1204" s="156" t="str">
        <f t="shared" si="20"/>
        <v>X</v>
      </c>
      <c r="G1204" s="154" t="s">
        <v>736</v>
      </c>
      <c r="H1204" s="24">
        <v>5</v>
      </c>
      <c r="I1204" s="29" t="s">
        <v>427</v>
      </c>
      <c r="J1204" s="24">
        <v>4</v>
      </c>
      <c r="K1204" s="95" t="s">
        <v>428</v>
      </c>
      <c r="L1204" s="106"/>
      <c r="M1204" s="10"/>
      <c r="N1204" s="11"/>
      <c r="O1204" s="11"/>
      <c r="P1204" s="159" t="s">
        <v>79</v>
      </c>
    </row>
    <row r="1205" spans="1:16" hidden="1" x14ac:dyDescent="0.2">
      <c r="A1205" s="158" t="s">
        <v>72</v>
      </c>
      <c r="B1205" s="158" t="s">
        <v>72</v>
      </c>
      <c r="C1205" s="158" t="s">
        <v>72</v>
      </c>
      <c r="D1205" s="158" t="s">
        <v>72</v>
      </c>
      <c r="E1205" s="158" t="s">
        <v>72</v>
      </c>
      <c r="F1205" s="156" t="str">
        <f t="shared" si="20"/>
        <v>X</v>
      </c>
      <c r="G1205" s="154" t="s">
        <v>736</v>
      </c>
      <c r="H1205" s="24">
        <v>6</v>
      </c>
      <c r="I1205" s="29" t="s">
        <v>429</v>
      </c>
      <c r="J1205" s="24">
        <v>7</v>
      </c>
      <c r="K1205" s="95" t="s">
        <v>430</v>
      </c>
      <c r="L1205" s="106"/>
      <c r="M1205" s="10"/>
      <c r="N1205" s="11"/>
      <c r="O1205" s="11"/>
      <c r="P1205" s="159" t="s">
        <v>79</v>
      </c>
    </row>
    <row r="1206" spans="1:16" ht="28.5" hidden="1" x14ac:dyDescent="0.2">
      <c r="A1206" s="158" t="s">
        <v>72</v>
      </c>
      <c r="B1206" s="158" t="s">
        <v>72</v>
      </c>
      <c r="C1206" s="158" t="s">
        <v>72</v>
      </c>
      <c r="D1206" s="158" t="s">
        <v>72</v>
      </c>
      <c r="E1206" s="158" t="s">
        <v>72</v>
      </c>
      <c r="F1206" s="156" t="str">
        <f t="shared" si="20"/>
        <v>X</v>
      </c>
      <c r="G1206" s="154" t="s">
        <v>736</v>
      </c>
      <c r="H1206" s="24">
        <v>7</v>
      </c>
      <c r="I1206" s="29" t="s">
        <v>431</v>
      </c>
      <c r="J1206" s="24">
        <v>14</v>
      </c>
      <c r="K1206" s="95" t="s">
        <v>432</v>
      </c>
      <c r="L1206" s="106"/>
      <c r="M1206" s="10"/>
      <c r="N1206" s="11"/>
      <c r="O1206" s="11"/>
      <c r="P1206" s="159" t="s">
        <v>79</v>
      </c>
    </row>
    <row r="1207" spans="1:16" ht="28.5" hidden="1" x14ac:dyDescent="0.2">
      <c r="A1207" s="158" t="s">
        <v>72</v>
      </c>
      <c r="B1207" s="158" t="s">
        <v>72</v>
      </c>
      <c r="C1207" s="158" t="s">
        <v>72</v>
      </c>
      <c r="D1207" s="158" t="s">
        <v>72</v>
      </c>
      <c r="E1207" s="158" t="s">
        <v>72</v>
      </c>
      <c r="F1207" s="156" t="str">
        <f t="shared" si="20"/>
        <v>X</v>
      </c>
      <c r="G1207" s="154" t="s">
        <v>736</v>
      </c>
      <c r="H1207" s="24">
        <v>8</v>
      </c>
      <c r="I1207" s="29" t="s">
        <v>433</v>
      </c>
      <c r="J1207" s="24">
        <v>14</v>
      </c>
      <c r="K1207" s="95" t="s">
        <v>434</v>
      </c>
      <c r="L1207" s="106"/>
      <c r="M1207" s="10"/>
      <c r="N1207" s="11"/>
      <c r="O1207" s="11"/>
      <c r="P1207" s="159" t="s">
        <v>79</v>
      </c>
    </row>
    <row r="1208" spans="1:16" ht="242.25" hidden="1" x14ac:dyDescent="0.2">
      <c r="A1208" s="158" t="s">
        <v>72</v>
      </c>
      <c r="B1208" s="158" t="s">
        <v>72</v>
      </c>
      <c r="C1208" s="158" t="s">
        <v>72</v>
      </c>
      <c r="D1208" s="158" t="s">
        <v>72</v>
      </c>
      <c r="E1208" s="158" t="s">
        <v>72</v>
      </c>
      <c r="F1208" s="156" t="str">
        <f t="shared" si="20"/>
        <v>X</v>
      </c>
      <c r="G1208" s="154" t="s">
        <v>736</v>
      </c>
      <c r="H1208" s="24">
        <v>9</v>
      </c>
      <c r="I1208" s="29" t="s">
        <v>435</v>
      </c>
      <c r="J1208" s="24">
        <v>5</v>
      </c>
      <c r="K1208" s="8" t="s">
        <v>1636</v>
      </c>
      <c r="L1208" s="106"/>
      <c r="M1208" s="10"/>
      <c r="N1208" s="11"/>
      <c r="O1208" s="11"/>
      <c r="P1208" s="159" t="s">
        <v>79</v>
      </c>
    </row>
    <row r="1209" spans="1:16" hidden="1" x14ac:dyDescent="0.2">
      <c r="A1209" s="158" t="s">
        <v>72</v>
      </c>
      <c r="B1209" s="158" t="s">
        <v>72</v>
      </c>
      <c r="C1209" s="158" t="s">
        <v>72</v>
      </c>
      <c r="D1209" s="158" t="s">
        <v>72</v>
      </c>
      <c r="E1209" s="158" t="s">
        <v>72</v>
      </c>
      <c r="F1209" s="156" t="str">
        <f t="shared" si="20"/>
        <v>X</v>
      </c>
      <c r="G1209" s="154" t="s">
        <v>736</v>
      </c>
      <c r="H1209" s="24">
        <v>10</v>
      </c>
      <c r="I1209" s="29" t="s">
        <v>437</v>
      </c>
      <c r="J1209" s="24">
        <v>8</v>
      </c>
      <c r="K1209" s="95" t="s">
        <v>438</v>
      </c>
      <c r="L1209" s="106"/>
      <c r="M1209" s="10"/>
      <c r="N1209" s="11"/>
      <c r="O1209" s="11"/>
      <c r="P1209" s="159" t="s">
        <v>79</v>
      </c>
    </row>
    <row r="1210" spans="1:16" ht="15" hidden="1" x14ac:dyDescent="0.25">
      <c r="A1210" s="158" t="s">
        <v>72</v>
      </c>
      <c r="B1210" s="158" t="s">
        <v>72</v>
      </c>
      <c r="C1210" s="158" t="s">
        <v>72</v>
      </c>
      <c r="D1210" s="158" t="s">
        <v>72</v>
      </c>
      <c r="E1210" s="158" t="s">
        <v>72</v>
      </c>
      <c r="F1210" s="156" t="str">
        <f t="shared" si="20"/>
        <v>X</v>
      </c>
      <c r="G1210" s="154" t="s">
        <v>736</v>
      </c>
      <c r="H1210" s="22" t="s">
        <v>401</v>
      </c>
      <c r="I1210" s="32"/>
      <c r="J1210" s="22">
        <f>SUM(J1200:J1209)</f>
        <v>71</v>
      </c>
      <c r="K1210" s="35"/>
      <c r="L1210" s="106"/>
      <c r="M1210" s="10"/>
      <c r="N1210" s="11"/>
      <c r="O1210" s="11"/>
      <c r="P1210" s="159" t="s">
        <v>79</v>
      </c>
    </row>
    <row r="1211" spans="1:16" hidden="1" x14ac:dyDescent="0.2">
      <c r="A1211" s="158" t="s">
        <v>72</v>
      </c>
      <c r="B1211" s="158" t="s">
        <v>72</v>
      </c>
      <c r="C1211" s="158" t="s">
        <v>72</v>
      </c>
      <c r="D1211" s="158" t="s">
        <v>72</v>
      </c>
      <c r="E1211" s="158" t="s">
        <v>72</v>
      </c>
      <c r="F1211" s="156" t="str">
        <f t="shared" si="20"/>
        <v>X</v>
      </c>
      <c r="G1211" s="154" t="s">
        <v>736</v>
      </c>
      <c r="H1211" s="17"/>
      <c r="I1211" s="17"/>
      <c r="J1211" s="17"/>
      <c r="K1211" s="17"/>
      <c r="L1211" s="106"/>
      <c r="M1211" s="10"/>
      <c r="N1211" s="11"/>
      <c r="O1211" s="11"/>
      <c r="P1211" s="159" t="s">
        <v>79</v>
      </c>
    </row>
    <row r="1212" spans="1:16" ht="23.25" hidden="1" x14ac:dyDescent="0.35">
      <c r="A1212" s="158" t="s">
        <v>72</v>
      </c>
      <c r="B1212" s="158" t="s">
        <v>72</v>
      </c>
      <c r="C1212" s="158" t="s">
        <v>72</v>
      </c>
      <c r="D1212" s="158" t="s">
        <v>72</v>
      </c>
      <c r="E1212" s="158" t="s">
        <v>72</v>
      </c>
      <c r="F1212" s="156" t="str">
        <f t="shared" si="20"/>
        <v>X</v>
      </c>
      <c r="G1212" s="154" t="s">
        <v>736</v>
      </c>
      <c r="H1212" s="73" t="s">
        <v>1474</v>
      </c>
      <c r="I1212" s="17"/>
      <c r="J1212" s="17"/>
      <c r="K1212" s="17"/>
      <c r="L1212" s="119"/>
      <c r="M1212" s="10"/>
      <c r="N1212" s="11"/>
      <c r="O1212" s="11"/>
      <c r="P1212" s="159" t="s">
        <v>79</v>
      </c>
    </row>
    <row r="1213" spans="1:16" ht="18" hidden="1" x14ac:dyDescent="0.25">
      <c r="A1213" s="158" t="s">
        <v>72</v>
      </c>
      <c r="B1213" s="158" t="s">
        <v>72</v>
      </c>
      <c r="C1213" s="158" t="s">
        <v>72</v>
      </c>
      <c r="D1213" s="158" t="s">
        <v>72</v>
      </c>
      <c r="E1213" s="158" t="s">
        <v>72</v>
      </c>
      <c r="F1213" s="156" t="str">
        <f t="shared" si="20"/>
        <v>X</v>
      </c>
      <c r="G1213" s="154" t="s">
        <v>736</v>
      </c>
      <c r="H1213" s="74" t="s">
        <v>419</v>
      </c>
      <c r="I1213" s="17"/>
      <c r="J1213" s="17"/>
      <c r="K1213" s="17"/>
      <c r="L1213" s="119"/>
      <c r="M1213" s="10"/>
      <c r="N1213" s="11"/>
      <c r="O1213" s="11"/>
      <c r="P1213" s="159" t="s">
        <v>79</v>
      </c>
    </row>
    <row r="1214" spans="1:16" hidden="1" x14ac:dyDescent="0.2">
      <c r="A1214" s="158" t="s">
        <v>72</v>
      </c>
      <c r="B1214" s="158" t="s">
        <v>72</v>
      </c>
      <c r="C1214" s="158" t="s">
        <v>72</v>
      </c>
      <c r="D1214" s="158" t="s">
        <v>72</v>
      </c>
      <c r="E1214" s="158" t="s">
        <v>72</v>
      </c>
      <c r="F1214" s="156" t="str">
        <f t="shared" si="20"/>
        <v>X</v>
      </c>
      <c r="G1214" s="154" t="s">
        <v>736</v>
      </c>
      <c r="H1214" s="238" t="s">
        <v>1475</v>
      </c>
      <c r="I1214" s="239"/>
      <c r="J1214" s="239"/>
      <c r="K1214" s="239"/>
      <c r="L1214" s="119"/>
      <c r="M1214" s="10"/>
      <c r="N1214" s="11"/>
      <c r="O1214" s="11"/>
      <c r="P1214" s="159" t="s">
        <v>79</v>
      </c>
    </row>
    <row r="1215" spans="1:16" ht="15" hidden="1" x14ac:dyDescent="0.25">
      <c r="A1215" s="158" t="s">
        <v>72</v>
      </c>
      <c r="B1215" s="158" t="s">
        <v>72</v>
      </c>
      <c r="C1215" s="158" t="s">
        <v>72</v>
      </c>
      <c r="D1215" s="158" t="s">
        <v>72</v>
      </c>
      <c r="E1215" s="158" t="s">
        <v>72</v>
      </c>
      <c r="F1215" s="156" t="str">
        <f t="shared" si="20"/>
        <v>X</v>
      </c>
      <c r="G1215" s="154" t="s">
        <v>736</v>
      </c>
      <c r="H1215" s="21" t="s">
        <v>0</v>
      </c>
      <c r="I1215" s="32" t="s">
        <v>389</v>
      </c>
      <c r="J1215" s="23" t="s">
        <v>372</v>
      </c>
      <c r="K1215" s="22" t="s">
        <v>373</v>
      </c>
      <c r="L1215" s="119"/>
      <c r="M1215" s="10"/>
      <c r="N1215" s="11"/>
      <c r="O1215" s="11"/>
      <c r="P1215" s="159" t="s">
        <v>79</v>
      </c>
    </row>
    <row r="1216" spans="1:16" ht="15" hidden="1" x14ac:dyDescent="0.2">
      <c r="A1216" s="158" t="s">
        <v>72</v>
      </c>
      <c r="B1216" s="158" t="s">
        <v>72</v>
      </c>
      <c r="C1216" s="158" t="s">
        <v>72</v>
      </c>
      <c r="D1216" s="158" t="s">
        <v>72</v>
      </c>
      <c r="E1216" s="158" t="s">
        <v>72</v>
      </c>
      <c r="F1216" s="156" t="str">
        <f t="shared" si="20"/>
        <v>X</v>
      </c>
      <c r="G1216" s="154" t="s">
        <v>736</v>
      </c>
      <c r="H1216" s="24">
        <v>1</v>
      </c>
      <c r="I1216" s="29" t="s">
        <v>390</v>
      </c>
      <c r="J1216" s="24">
        <v>3</v>
      </c>
      <c r="K1216" s="31" t="s">
        <v>1477</v>
      </c>
      <c r="L1216" s="119"/>
      <c r="M1216" s="10"/>
      <c r="N1216" s="11"/>
      <c r="O1216" s="11"/>
      <c r="P1216" s="159" t="s">
        <v>79</v>
      </c>
    </row>
    <row r="1217" spans="1:16" hidden="1" x14ac:dyDescent="0.2">
      <c r="A1217" s="158" t="s">
        <v>72</v>
      </c>
      <c r="B1217" s="158" t="s">
        <v>72</v>
      </c>
      <c r="C1217" s="158" t="s">
        <v>72</v>
      </c>
      <c r="D1217" s="158" t="s">
        <v>72</v>
      </c>
      <c r="E1217" s="158" t="s">
        <v>72</v>
      </c>
      <c r="F1217" s="156" t="str">
        <f t="shared" si="20"/>
        <v>X</v>
      </c>
      <c r="G1217" s="154" t="s">
        <v>736</v>
      </c>
      <c r="H1217" s="24">
        <v>2</v>
      </c>
      <c r="I1217" s="29" t="s">
        <v>391</v>
      </c>
      <c r="J1217" s="24">
        <v>6</v>
      </c>
      <c r="K1217" s="31" t="s">
        <v>392</v>
      </c>
      <c r="L1217" s="119"/>
      <c r="M1217" s="10"/>
      <c r="N1217" s="11"/>
      <c r="O1217" s="11"/>
      <c r="P1217" s="159" t="s">
        <v>79</v>
      </c>
    </row>
    <row r="1218" spans="1:16" ht="43.5" hidden="1" x14ac:dyDescent="0.2">
      <c r="A1218" s="158" t="s">
        <v>72</v>
      </c>
      <c r="B1218" s="158" t="s">
        <v>72</v>
      </c>
      <c r="C1218" s="158" t="s">
        <v>72</v>
      </c>
      <c r="D1218" s="158" t="s">
        <v>72</v>
      </c>
      <c r="E1218" s="158" t="s">
        <v>72</v>
      </c>
      <c r="F1218" s="156" t="str">
        <f t="shared" si="20"/>
        <v>X</v>
      </c>
      <c r="G1218" s="154" t="s">
        <v>736</v>
      </c>
      <c r="H1218" s="24">
        <v>3</v>
      </c>
      <c r="I1218" s="29" t="s">
        <v>420</v>
      </c>
      <c r="J1218" s="24">
        <v>101</v>
      </c>
      <c r="K1218" s="8" t="s">
        <v>1045</v>
      </c>
      <c r="L1218" s="119"/>
      <c r="M1218" s="10"/>
      <c r="N1218" s="11"/>
      <c r="O1218" s="11"/>
      <c r="P1218" s="159" t="s">
        <v>79</v>
      </c>
    </row>
    <row r="1219" spans="1:16" ht="42.75" hidden="1" x14ac:dyDescent="0.2">
      <c r="A1219" s="158" t="s">
        <v>72</v>
      </c>
      <c r="B1219" s="158" t="s">
        <v>72</v>
      </c>
      <c r="C1219" s="158" t="s">
        <v>72</v>
      </c>
      <c r="D1219" s="158" t="s">
        <v>72</v>
      </c>
      <c r="E1219" s="158" t="s">
        <v>72</v>
      </c>
      <c r="F1219" s="156" t="str">
        <f t="shared" si="20"/>
        <v>X</v>
      </c>
      <c r="G1219" s="154" t="s">
        <v>736</v>
      </c>
      <c r="H1219" s="24">
        <v>4</v>
      </c>
      <c r="I1219" s="29" t="s">
        <v>537</v>
      </c>
      <c r="J1219" s="24">
        <v>9</v>
      </c>
      <c r="K1219" s="95" t="s">
        <v>1187</v>
      </c>
      <c r="L1219" s="119"/>
      <c r="M1219" s="10"/>
      <c r="N1219" s="11"/>
      <c r="O1219" s="11"/>
      <c r="P1219" s="159" t="s">
        <v>79</v>
      </c>
    </row>
    <row r="1220" spans="1:16" ht="15" hidden="1" x14ac:dyDescent="0.25">
      <c r="A1220" s="158" t="s">
        <v>72</v>
      </c>
      <c r="B1220" s="158" t="s">
        <v>72</v>
      </c>
      <c r="C1220" s="158" t="s">
        <v>72</v>
      </c>
      <c r="D1220" s="158" t="s">
        <v>72</v>
      </c>
      <c r="E1220" s="158" t="s">
        <v>72</v>
      </c>
      <c r="F1220" s="156" t="str">
        <f t="shared" si="20"/>
        <v>X</v>
      </c>
      <c r="G1220" s="154" t="s">
        <v>736</v>
      </c>
      <c r="H1220" s="22" t="s">
        <v>401</v>
      </c>
      <c r="I1220" s="32"/>
      <c r="J1220" s="22">
        <f>SUM(J1216:J1219)</f>
        <v>119</v>
      </c>
      <c r="K1220" s="35"/>
      <c r="L1220" s="119"/>
      <c r="M1220" s="10"/>
      <c r="N1220" s="11"/>
      <c r="O1220" s="11"/>
      <c r="P1220" s="159" t="s">
        <v>79</v>
      </c>
    </row>
    <row r="1221" spans="1:16" hidden="1" x14ac:dyDescent="0.2">
      <c r="A1221" s="158" t="s">
        <v>2</v>
      </c>
      <c r="B1221" s="158" t="s">
        <v>2</v>
      </c>
      <c r="C1221" s="158" t="s">
        <v>2</v>
      </c>
      <c r="D1221" s="158" t="s">
        <v>2</v>
      </c>
      <c r="E1221" s="158" t="s">
        <v>2</v>
      </c>
      <c r="F1221" s="156" t="str">
        <f t="shared" si="20"/>
        <v>X</v>
      </c>
      <c r="G1221" s="154" t="s">
        <v>736</v>
      </c>
      <c r="H1221" s="17"/>
      <c r="I1221" s="17"/>
      <c r="J1221" s="17"/>
      <c r="K1221" s="17"/>
      <c r="L1221" s="119"/>
      <c r="M1221" s="10"/>
      <c r="N1221" s="11"/>
      <c r="O1221" s="11"/>
      <c r="P1221" s="159" t="s">
        <v>79</v>
      </c>
    </row>
    <row r="1222" spans="1:16" ht="23.25" hidden="1" x14ac:dyDescent="0.35">
      <c r="A1222" s="158" t="s">
        <v>2</v>
      </c>
      <c r="B1222" s="158" t="s">
        <v>2</v>
      </c>
      <c r="C1222" s="158" t="s">
        <v>2</v>
      </c>
      <c r="D1222" s="158" t="s">
        <v>2</v>
      </c>
      <c r="E1222" s="158" t="s">
        <v>2</v>
      </c>
      <c r="F1222" s="156" t="str">
        <f t="shared" si="20"/>
        <v>X</v>
      </c>
      <c r="G1222" s="154" t="s">
        <v>736</v>
      </c>
      <c r="H1222" s="73" t="s">
        <v>1476</v>
      </c>
      <c r="I1222" s="17"/>
      <c r="J1222" s="17"/>
      <c r="K1222" s="17"/>
      <c r="L1222" s="106"/>
      <c r="M1222" s="10"/>
      <c r="N1222" s="11"/>
      <c r="O1222" s="11"/>
      <c r="P1222" s="159" t="s">
        <v>79</v>
      </c>
    </row>
    <row r="1223" spans="1:16" ht="18" hidden="1" x14ac:dyDescent="0.25">
      <c r="A1223" s="158" t="s">
        <v>2</v>
      </c>
      <c r="B1223" s="158" t="s">
        <v>2</v>
      </c>
      <c r="C1223" s="158" t="s">
        <v>2</v>
      </c>
      <c r="D1223" s="158" t="s">
        <v>2</v>
      </c>
      <c r="E1223" s="158" t="s">
        <v>2</v>
      </c>
      <c r="F1223" s="156" t="str">
        <f t="shared" ref="F1223:F1286" si="21">IF(AND(Ver=P1223,OR(AND(VIR,OR(AND(M,A1223="M"),AND(O,A1223="O"),AND(N,A1223="N"),AND(I,A1223="I"))),AND(MMS,OR(AND(M,B1223="M"),AND(O,B1223="O"),AND(N,B1223="N"),AND(I,B1223="I"))),AND(TMR,OR(AND(M,C1223="M"),AND(O,C1223="O"),AND(N,C1223="N"),AND(I,C1223="I"))),AND(THZ,OR(AND(M,D1223="M"),AND(O,D1223="O"),AND(N,D1223="N"),AND(I,D1223="I"))),AND(THZR,OR(AND(M,E1223="M"),AND(O,E1223="O"),AND(N,E1223="N"),AND(I,E1223="I"))))),"√","X")</f>
        <v>X</v>
      </c>
      <c r="G1223" s="154" t="s">
        <v>736</v>
      </c>
      <c r="H1223" s="74" t="s">
        <v>457</v>
      </c>
      <c r="I1223" s="17"/>
      <c r="J1223" s="17"/>
      <c r="K1223" s="17"/>
      <c r="L1223" s="106"/>
      <c r="M1223" s="10"/>
      <c r="N1223" s="11"/>
      <c r="O1223" s="11"/>
      <c r="P1223" s="159" t="s">
        <v>79</v>
      </c>
    </row>
    <row r="1224" spans="1:16" hidden="1" x14ac:dyDescent="0.2">
      <c r="A1224" s="158" t="s">
        <v>2</v>
      </c>
      <c r="B1224" s="158" t="s">
        <v>2</v>
      </c>
      <c r="C1224" s="158" t="s">
        <v>2</v>
      </c>
      <c r="D1224" s="158" t="s">
        <v>2</v>
      </c>
      <c r="E1224" s="158" t="s">
        <v>2</v>
      </c>
      <c r="F1224" s="156" t="str">
        <f t="shared" si="21"/>
        <v>X</v>
      </c>
      <c r="G1224" s="154" t="s">
        <v>736</v>
      </c>
      <c r="H1224" s="17" t="s">
        <v>993</v>
      </c>
      <c r="I1224" s="17"/>
      <c r="J1224" s="17"/>
      <c r="K1224" s="17"/>
      <c r="L1224" s="106"/>
      <c r="M1224" s="10"/>
      <c r="N1224" s="11"/>
      <c r="O1224" s="11"/>
      <c r="P1224" s="159" t="s">
        <v>79</v>
      </c>
    </row>
    <row r="1225" spans="1:16" ht="15" hidden="1" x14ac:dyDescent="0.25">
      <c r="A1225" s="158" t="s">
        <v>2</v>
      </c>
      <c r="B1225" s="158" t="s">
        <v>2</v>
      </c>
      <c r="C1225" s="158" t="s">
        <v>2</v>
      </c>
      <c r="D1225" s="158" t="s">
        <v>2</v>
      </c>
      <c r="E1225" s="158" t="s">
        <v>2</v>
      </c>
      <c r="F1225" s="156" t="str">
        <f t="shared" si="21"/>
        <v>X</v>
      </c>
      <c r="G1225" s="154" t="s">
        <v>736</v>
      </c>
      <c r="H1225" s="21" t="s">
        <v>0</v>
      </c>
      <c r="I1225" s="32" t="s">
        <v>389</v>
      </c>
      <c r="J1225" s="23" t="s">
        <v>372</v>
      </c>
      <c r="K1225" s="22" t="s">
        <v>373</v>
      </c>
      <c r="L1225" s="106"/>
      <c r="M1225" s="10"/>
      <c r="N1225" s="11"/>
      <c r="O1225" s="11"/>
      <c r="P1225" s="159" t="s">
        <v>79</v>
      </c>
    </row>
    <row r="1226" spans="1:16" ht="15" hidden="1" x14ac:dyDescent="0.25">
      <c r="A1226" s="158" t="s">
        <v>2</v>
      </c>
      <c r="B1226" s="158" t="s">
        <v>2</v>
      </c>
      <c r="C1226" s="158" t="s">
        <v>2</v>
      </c>
      <c r="D1226" s="158" t="s">
        <v>2</v>
      </c>
      <c r="E1226" s="158" t="s">
        <v>2</v>
      </c>
      <c r="F1226" s="156" t="str">
        <f t="shared" si="21"/>
        <v>X</v>
      </c>
      <c r="G1226" s="154" t="s">
        <v>736</v>
      </c>
      <c r="H1226" s="36">
        <v>1</v>
      </c>
      <c r="I1226" s="37" t="s">
        <v>390</v>
      </c>
      <c r="J1226" s="36">
        <v>3</v>
      </c>
      <c r="K1226" s="38" t="s">
        <v>477</v>
      </c>
      <c r="L1226" s="106"/>
      <c r="M1226" s="10"/>
      <c r="N1226" s="11"/>
      <c r="O1226" s="11"/>
      <c r="P1226" s="159" t="s">
        <v>79</v>
      </c>
    </row>
    <row r="1227" spans="1:16" hidden="1" x14ac:dyDescent="0.2">
      <c r="A1227" s="158" t="s">
        <v>2</v>
      </c>
      <c r="B1227" s="158" t="s">
        <v>2</v>
      </c>
      <c r="C1227" s="158" t="s">
        <v>2</v>
      </c>
      <c r="D1227" s="158" t="s">
        <v>2</v>
      </c>
      <c r="E1227" s="158" t="s">
        <v>2</v>
      </c>
      <c r="F1227" s="156" t="str">
        <f t="shared" si="21"/>
        <v>X</v>
      </c>
      <c r="G1227" s="154" t="s">
        <v>736</v>
      </c>
      <c r="H1227" s="36">
        <v>2</v>
      </c>
      <c r="I1227" s="37" t="s">
        <v>458</v>
      </c>
      <c r="J1227" s="36">
        <v>3</v>
      </c>
      <c r="K1227" s="38" t="s">
        <v>459</v>
      </c>
      <c r="L1227" s="106"/>
      <c r="M1227" s="10"/>
      <c r="N1227" s="11"/>
      <c r="O1227" s="11"/>
      <c r="P1227" s="159" t="s">
        <v>79</v>
      </c>
    </row>
    <row r="1228" spans="1:16" hidden="1" x14ac:dyDescent="0.2">
      <c r="A1228" s="158" t="s">
        <v>2</v>
      </c>
      <c r="B1228" s="158" t="s">
        <v>2</v>
      </c>
      <c r="C1228" s="158" t="s">
        <v>2</v>
      </c>
      <c r="D1228" s="158" t="s">
        <v>2</v>
      </c>
      <c r="E1228" s="158" t="s">
        <v>2</v>
      </c>
      <c r="F1228" s="156" t="str">
        <f t="shared" si="21"/>
        <v>X</v>
      </c>
      <c r="G1228" s="154" t="s">
        <v>736</v>
      </c>
      <c r="H1228" s="36">
        <v>3</v>
      </c>
      <c r="I1228" s="37" t="s">
        <v>460</v>
      </c>
      <c r="J1228" s="36">
        <v>6</v>
      </c>
      <c r="K1228" s="38" t="s">
        <v>461</v>
      </c>
      <c r="L1228" s="106"/>
      <c r="M1228" s="10"/>
      <c r="N1228" s="11"/>
      <c r="O1228" s="11"/>
      <c r="P1228" s="159" t="s">
        <v>79</v>
      </c>
    </row>
    <row r="1229" spans="1:16" hidden="1" x14ac:dyDescent="0.2">
      <c r="A1229" s="158" t="s">
        <v>2</v>
      </c>
      <c r="B1229" s="158" t="s">
        <v>2</v>
      </c>
      <c r="C1229" s="158" t="s">
        <v>2</v>
      </c>
      <c r="D1229" s="158" t="s">
        <v>2</v>
      </c>
      <c r="E1229" s="158" t="s">
        <v>2</v>
      </c>
      <c r="F1229" s="156" t="str">
        <f t="shared" si="21"/>
        <v>X</v>
      </c>
      <c r="G1229" s="154" t="s">
        <v>736</v>
      </c>
      <c r="H1229" s="36">
        <v>4</v>
      </c>
      <c r="I1229" s="37" t="s">
        <v>462</v>
      </c>
      <c r="J1229" s="36">
        <v>3</v>
      </c>
      <c r="K1229" s="38" t="s">
        <v>459</v>
      </c>
      <c r="L1229" s="106"/>
      <c r="M1229" s="10"/>
      <c r="N1229" s="11"/>
      <c r="O1229" s="11"/>
      <c r="P1229" s="159" t="s">
        <v>79</v>
      </c>
    </row>
    <row r="1230" spans="1:16" hidden="1" x14ac:dyDescent="0.2">
      <c r="A1230" s="158" t="s">
        <v>2</v>
      </c>
      <c r="B1230" s="158" t="s">
        <v>2</v>
      </c>
      <c r="C1230" s="158" t="s">
        <v>2</v>
      </c>
      <c r="D1230" s="158" t="s">
        <v>2</v>
      </c>
      <c r="E1230" s="158" t="s">
        <v>2</v>
      </c>
      <c r="F1230" s="156" t="str">
        <f t="shared" si="21"/>
        <v>X</v>
      </c>
      <c r="G1230" s="154" t="s">
        <v>736</v>
      </c>
      <c r="H1230" s="36">
        <v>5</v>
      </c>
      <c r="I1230" s="37" t="s">
        <v>463</v>
      </c>
      <c r="J1230" s="36">
        <v>6</v>
      </c>
      <c r="K1230" s="38" t="s">
        <v>461</v>
      </c>
      <c r="L1230" s="106"/>
      <c r="M1230" s="10"/>
      <c r="N1230" s="11"/>
      <c r="O1230" s="11"/>
      <c r="P1230" s="159" t="s">
        <v>79</v>
      </c>
    </row>
    <row r="1231" spans="1:16" ht="15" hidden="1" x14ac:dyDescent="0.25">
      <c r="A1231" s="158" t="s">
        <v>2</v>
      </c>
      <c r="B1231" s="158" t="s">
        <v>2</v>
      </c>
      <c r="C1231" s="158" t="s">
        <v>2</v>
      </c>
      <c r="D1231" s="158" t="s">
        <v>2</v>
      </c>
      <c r="E1231" s="158" t="s">
        <v>2</v>
      </c>
      <c r="F1231" s="156" t="str">
        <f t="shared" si="21"/>
        <v>X</v>
      </c>
      <c r="G1231" s="154" t="s">
        <v>736</v>
      </c>
      <c r="H1231" s="39" t="s">
        <v>464</v>
      </c>
      <c r="I1231" s="39" t="s">
        <v>464</v>
      </c>
      <c r="J1231" s="39" t="s">
        <v>464</v>
      </c>
      <c r="K1231" s="40" t="s">
        <v>464</v>
      </c>
      <c r="L1231" s="106"/>
      <c r="M1231" s="10"/>
      <c r="N1231" s="11"/>
      <c r="O1231" s="11"/>
      <c r="P1231" s="159" t="s">
        <v>79</v>
      </c>
    </row>
    <row r="1232" spans="1:16" hidden="1" x14ac:dyDescent="0.2">
      <c r="A1232" s="158" t="s">
        <v>2</v>
      </c>
      <c r="B1232" s="158" t="s">
        <v>2</v>
      </c>
      <c r="C1232" s="158" t="s">
        <v>2</v>
      </c>
      <c r="D1232" s="158" t="s">
        <v>2</v>
      </c>
      <c r="E1232" s="158" t="s">
        <v>2</v>
      </c>
      <c r="F1232" s="156" t="str">
        <f t="shared" si="21"/>
        <v>X</v>
      </c>
      <c r="G1232" s="154" t="s">
        <v>736</v>
      </c>
      <c r="H1232" s="37" t="s">
        <v>73</v>
      </c>
      <c r="I1232" s="37" t="s">
        <v>465</v>
      </c>
      <c r="J1232" s="36">
        <v>3</v>
      </c>
      <c r="K1232" s="38" t="s">
        <v>459</v>
      </c>
      <c r="L1232" s="106"/>
      <c r="M1232" s="10"/>
      <c r="N1232" s="11"/>
      <c r="O1232" s="11"/>
      <c r="P1232" s="159" t="s">
        <v>79</v>
      </c>
    </row>
    <row r="1233" spans="1:16" hidden="1" x14ac:dyDescent="0.2">
      <c r="A1233" s="158" t="s">
        <v>2</v>
      </c>
      <c r="B1233" s="158" t="s">
        <v>2</v>
      </c>
      <c r="C1233" s="158" t="s">
        <v>2</v>
      </c>
      <c r="D1233" s="158" t="s">
        <v>2</v>
      </c>
      <c r="E1233" s="158" t="s">
        <v>2</v>
      </c>
      <c r="F1233" s="156" t="str">
        <f t="shared" si="21"/>
        <v>X</v>
      </c>
      <c r="G1233" s="154" t="s">
        <v>736</v>
      </c>
      <c r="H1233" s="37" t="s">
        <v>466</v>
      </c>
      <c r="I1233" s="37" t="s">
        <v>467</v>
      </c>
      <c r="J1233" s="36">
        <v>6</v>
      </c>
      <c r="K1233" s="38" t="s">
        <v>461</v>
      </c>
      <c r="L1233" s="106"/>
      <c r="M1233" s="10"/>
      <c r="N1233" s="11"/>
      <c r="O1233" s="11"/>
      <c r="P1233" s="159" t="s">
        <v>79</v>
      </c>
    </row>
    <row r="1234" spans="1:16" ht="15" hidden="1" x14ac:dyDescent="0.25">
      <c r="A1234" s="158" t="s">
        <v>2</v>
      </c>
      <c r="B1234" s="158" t="s">
        <v>2</v>
      </c>
      <c r="C1234" s="158" t="s">
        <v>2</v>
      </c>
      <c r="D1234" s="158" t="s">
        <v>2</v>
      </c>
      <c r="E1234" s="158" t="s">
        <v>2</v>
      </c>
      <c r="F1234" s="156" t="str">
        <f t="shared" si="21"/>
        <v>X</v>
      </c>
      <c r="G1234" s="154" t="s">
        <v>736</v>
      </c>
      <c r="H1234" s="22" t="s">
        <v>401</v>
      </c>
      <c r="I1234" s="32"/>
      <c r="J1234" s="22" t="s">
        <v>468</v>
      </c>
      <c r="K1234" s="35"/>
      <c r="L1234" s="106"/>
      <c r="M1234" s="10"/>
      <c r="N1234" s="11"/>
      <c r="O1234" s="11"/>
      <c r="P1234" s="159" t="s">
        <v>79</v>
      </c>
    </row>
    <row r="1235" spans="1:16" ht="23.25" hidden="1" x14ac:dyDescent="0.2">
      <c r="A1235" s="158" t="s">
        <v>2</v>
      </c>
      <c r="B1235" s="158" t="s">
        <v>807</v>
      </c>
      <c r="C1235" s="158" t="s">
        <v>2</v>
      </c>
      <c r="D1235" s="158" t="s">
        <v>2</v>
      </c>
      <c r="E1235" s="158" t="s">
        <v>2</v>
      </c>
      <c r="F1235" s="160" t="str">
        <f t="shared" si="21"/>
        <v>X</v>
      </c>
      <c r="G1235" s="148" t="s">
        <v>737</v>
      </c>
      <c r="H1235" s="217" t="s">
        <v>1006</v>
      </c>
      <c r="I1235" s="218"/>
      <c r="J1235" s="218"/>
      <c r="K1235" s="218"/>
      <c r="L1235" s="219"/>
      <c r="M1235" s="9"/>
      <c r="N1235" s="9"/>
      <c r="O1235" s="9"/>
      <c r="P1235" s="161" t="s">
        <v>292</v>
      </c>
    </row>
    <row r="1236" spans="1:16" ht="23.25" hidden="1" x14ac:dyDescent="0.35">
      <c r="A1236" s="158" t="s">
        <v>2</v>
      </c>
      <c r="B1236" s="158" t="s">
        <v>72</v>
      </c>
      <c r="C1236" s="158" t="s">
        <v>2</v>
      </c>
      <c r="D1236" s="158" t="s">
        <v>2</v>
      </c>
      <c r="E1236" s="158" t="s">
        <v>2</v>
      </c>
      <c r="F1236" s="156" t="str">
        <f t="shared" si="21"/>
        <v>X</v>
      </c>
      <c r="G1236" s="154" t="s">
        <v>737</v>
      </c>
      <c r="H1236" s="73" t="s">
        <v>1040</v>
      </c>
      <c r="I1236" s="17"/>
      <c r="J1236" s="17"/>
      <c r="K1236" s="17"/>
      <c r="L1236" s="18"/>
      <c r="M1236" s="10"/>
      <c r="N1236" s="11"/>
      <c r="O1236" s="11"/>
      <c r="P1236" s="159" t="s">
        <v>292</v>
      </c>
    </row>
    <row r="1237" spans="1:16" ht="18" hidden="1" x14ac:dyDescent="0.25">
      <c r="A1237" s="158" t="s">
        <v>72</v>
      </c>
      <c r="B1237" s="158" t="s">
        <v>72</v>
      </c>
      <c r="C1237" s="158" t="s">
        <v>72</v>
      </c>
      <c r="D1237" s="158" t="s">
        <v>2</v>
      </c>
      <c r="E1237" s="158" t="s">
        <v>2</v>
      </c>
      <c r="F1237" s="156" t="str">
        <f t="shared" si="21"/>
        <v>X</v>
      </c>
      <c r="G1237" s="154" t="s">
        <v>737</v>
      </c>
      <c r="H1237" s="74" t="s">
        <v>496</v>
      </c>
      <c r="I1237" s="43"/>
      <c r="J1237" s="43"/>
      <c r="K1237" s="75" t="s">
        <v>497</v>
      </c>
      <c r="L1237" s="18"/>
      <c r="M1237" s="10"/>
      <c r="N1237" s="11"/>
      <c r="O1237" s="11"/>
      <c r="P1237" s="159" t="s">
        <v>292</v>
      </c>
    </row>
    <row r="1238" spans="1:16" hidden="1" x14ac:dyDescent="0.2">
      <c r="A1238" s="158" t="s">
        <v>72</v>
      </c>
      <c r="B1238" s="158" t="s">
        <v>72</v>
      </c>
      <c r="C1238" s="158" t="s">
        <v>72</v>
      </c>
      <c r="D1238" s="158" t="s">
        <v>2</v>
      </c>
      <c r="E1238" s="158" t="s">
        <v>2</v>
      </c>
      <c r="F1238" s="156" t="str">
        <f t="shared" si="21"/>
        <v>X</v>
      </c>
      <c r="G1238" s="154" t="s">
        <v>737</v>
      </c>
      <c r="H1238" s="17" t="s">
        <v>1041</v>
      </c>
      <c r="I1238" s="47"/>
      <c r="J1238" s="47"/>
      <c r="K1238" s="7"/>
      <c r="L1238" s="18"/>
      <c r="M1238" s="10"/>
      <c r="N1238" s="11"/>
      <c r="O1238" s="11"/>
      <c r="P1238" s="159" t="s">
        <v>292</v>
      </c>
    </row>
    <row r="1239" spans="1:16" ht="15" hidden="1" x14ac:dyDescent="0.25">
      <c r="A1239" s="158" t="s">
        <v>72</v>
      </c>
      <c r="B1239" s="158" t="s">
        <v>72</v>
      </c>
      <c r="C1239" s="158" t="s">
        <v>72</v>
      </c>
      <c r="D1239" s="158" t="s">
        <v>2</v>
      </c>
      <c r="E1239" s="158" t="s">
        <v>2</v>
      </c>
      <c r="F1239" s="156" t="str">
        <f t="shared" si="21"/>
        <v>X</v>
      </c>
      <c r="G1239" s="154" t="s">
        <v>737</v>
      </c>
      <c r="H1239" s="32" t="s">
        <v>0</v>
      </c>
      <c r="I1239" s="32" t="s">
        <v>389</v>
      </c>
      <c r="J1239" s="44" t="s">
        <v>484</v>
      </c>
      <c r="K1239" s="22" t="s">
        <v>373</v>
      </c>
      <c r="L1239" s="18"/>
      <c r="M1239" s="10"/>
      <c r="N1239" s="11"/>
      <c r="O1239" s="11"/>
      <c r="P1239" s="159" t="s">
        <v>292</v>
      </c>
    </row>
    <row r="1240" spans="1:16" ht="15" hidden="1" x14ac:dyDescent="0.2">
      <c r="A1240" s="158" t="s">
        <v>72</v>
      </c>
      <c r="B1240" s="158" t="s">
        <v>72</v>
      </c>
      <c r="C1240" s="158" t="s">
        <v>72</v>
      </c>
      <c r="D1240" s="158" t="s">
        <v>2</v>
      </c>
      <c r="E1240" s="158" t="s">
        <v>2</v>
      </c>
      <c r="F1240" s="156" t="str">
        <f t="shared" si="21"/>
        <v>X</v>
      </c>
      <c r="G1240" s="154" t="s">
        <v>737</v>
      </c>
      <c r="H1240" s="24">
        <v>1</v>
      </c>
      <c r="I1240" s="29" t="s">
        <v>485</v>
      </c>
      <c r="J1240" s="45" t="s">
        <v>486</v>
      </c>
      <c r="K1240" s="8" t="s">
        <v>1072</v>
      </c>
      <c r="L1240" s="18"/>
      <c r="M1240" s="10"/>
      <c r="N1240" s="11"/>
      <c r="O1240" s="11"/>
      <c r="P1240" s="159" t="s">
        <v>292</v>
      </c>
    </row>
    <row r="1241" spans="1:16" hidden="1" x14ac:dyDescent="0.2">
      <c r="A1241" s="158" t="s">
        <v>72</v>
      </c>
      <c r="B1241" s="158" t="s">
        <v>72</v>
      </c>
      <c r="C1241" s="158" t="s">
        <v>72</v>
      </c>
      <c r="D1241" s="158" t="s">
        <v>2</v>
      </c>
      <c r="E1241" s="158" t="s">
        <v>2</v>
      </c>
      <c r="F1241" s="156" t="str">
        <f t="shared" si="21"/>
        <v>X</v>
      </c>
      <c r="G1241" s="154" t="s">
        <v>737</v>
      </c>
      <c r="H1241" s="24">
        <v>2</v>
      </c>
      <c r="I1241" s="29" t="s">
        <v>488</v>
      </c>
      <c r="J1241" s="45" t="s">
        <v>489</v>
      </c>
      <c r="K1241" s="8" t="s">
        <v>490</v>
      </c>
      <c r="L1241" s="18"/>
      <c r="M1241" s="10"/>
      <c r="N1241" s="11"/>
      <c r="O1241" s="11"/>
      <c r="P1241" s="159" t="s">
        <v>292</v>
      </c>
    </row>
    <row r="1242" spans="1:16" hidden="1" x14ac:dyDescent="0.2">
      <c r="A1242" s="158" t="s">
        <v>72</v>
      </c>
      <c r="B1242" s="158" t="s">
        <v>72</v>
      </c>
      <c r="C1242" s="158" t="s">
        <v>72</v>
      </c>
      <c r="D1242" s="158" t="s">
        <v>2</v>
      </c>
      <c r="E1242" s="158" t="s">
        <v>2</v>
      </c>
      <c r="F1242" s="156" t="str">
        <f t="shared" si="21"/>
        <v>X</v>
      </c>
      <c r="G1242" s="154" t="s">
        <v>737</v>
      </c>
      <c r="H1242" s="24">
        <v>3</v>
      </c>
      <c r="I1242" s="29" t="s">
        <v>403</v>
      </c>
      <c r="J1242" s="45" t="s">
        <v>491</v>
      </c>
      <c r="K1242" s="8" t="s">
        <v>492</v>
      </c>
      <c r="L1242" s="18"/>
      <c r="M1242" s="10"/>
      <c r="N1242" s="11"/>
      <c r="O1242" s="11"/>
      <c r="P1242" s="159" t="s">
        <v>292</v>
      </c>
    </row>
    <row r="1243" spans="1:16" ht="15" hidden="1" x14ac:dyDescent="0.2">
      <c r="A1243" s="158" t="s">
        <v>72</v>
      </c>
      <c r="B1243" s="158" t="s">
        <v>72</v>
      </c>
      <c r="C1243" s="158" t="s">
        <v>72</v>
      </c>
      <c r="D1243" s="158" t="s">
        <v>2</v>
      </c>
      <c r="E1243" s="158" t="s">
        <v>2</v>
      </c>
      <c r="F1243" s="156" t="str">
        <f t="shared" si="21"/>
        <v>X</v>
      </c>
      <c r="G1243" s="154" t="s">
        <v>737</v>
      </c>
      <c r="H1243" s="24">
        <v>4</v>
      </c>
      <c r="I1243" s="29" t="s">
        <v>499</v>
      </c>
      <c r="J1243" s="45" t="s">
        <v>1008</v>
      </c>
      <c r="K1243" s="8" t="s">
        <v>1046</v>
      </c>
      <c r="L1243" s="18"/>
      <c r="M1243" s="10"/>
      <c r="N1243" s="11"/>
      <c r="O1243" s="11"/>
      <c r="P1243" s="159" t="s">
        <v>292</v>
      </c>
    </row>
    <row r="1244" spans="1:16" hidden="1" x14ac:dyDescent="0.2">
      <c r="A1244" s="158" t="s">
        <v>72</v>
      </c>
      <c r="B1244" s="158" t="s">
        <v>72</v>
      </c>
      <c r="C1244" s="158" t="s">
        <v>72</v>
      </c>
      <c r="D1244" s="158" t="s">
        <v>2</v>
      </c>
      <c r="E1244" s="158" t="s">
        <v>2</v>
      </c>
      <c r="F1244" s="156" t="str">
        <f t="shared" si="21"/>
        <v>X</v>
      </c>
      <c r="G1244" s="154" t="s">
        <v>737</v>
      </c>
      <c r="H1244" s="46"/>
      <c r="I1244" s="47"/>
      <c r="J1244" s="47"/>
      <c r="K1244" s="7"/>
      <c r="L1244" s="18"/>
      <c r="M1244" s="10"/>
      <c r="N1244" s="11"/>
      <c r="O1244" s="11"/>
      <c r="P1244" s="159" t="s">
        <v>292</v>
      </c>
    </row>
    <row r="1245" spans="1:16" ht="18" hidden="1" x14ac:dyDescent="0.25">
      <c r="A1245" s="158" t="s">
        <v>72</v>
      </c>
      <c r="B1245" s="158" t="s">
        <v>72</v>
      </c>
      <c r="C1245" s="158" t="s">
        <v>72</v>
      </c>
      <c r="D1245" s="158" t="s">
        <v>2</v>
      </c>
      <c r="E1245" s="158" t="s">
        <v>3</v>
      </c>
      <c r="F1245" s="156" t="str">
        <f t="shared" si="21"/>
        <v>X</v>
      </c>
      <c r="G1245" s="154" t="s">
        <v>737</v>
      </c>
      <c r="H1245" s="74" t="s">
        <v>540</v>
      </c>
      <c r="I1245" s="43"/>
      <c r="J1245" s="43"/>
      <c r="K1245" s="75" t="s">
        <v>541</v>
      </c>
      <c r="L1245" s="18"/>
      <c r="M1245" s="10"/>
      <c r="N1245" s="11"/>
      <c r="O1245" s="11"/>
      <c r="P1245" s="159" t="s">
        <v>292</v>
      </c>
    </row>
    <row r="1246" spans="1:16" ht="28.5" hidden="1" x14ac:dyDescent="0.2">
      <c r="A1246" s="158" t="s">
        <v>72</v>
      </c>
      <c r="B1246" s="158" t="s">
        <v>72</v>
      </c>
      <c r="C1246" s="158" t="s">
        <v>72</v>
      </c>
      <c r="D1246" s="158" t="s">
        <v>2</v>
      </c>
      <c r="E1246" s="158" t="s">
        <v>3</v>
      </c>
      <c r="F1246" s="156" t="str">
        <f t="shared" si="21"/>
        <v>X</v>
      </c>
      <c r="G1246" s="154" t="s">
        <v>737</v>
      </c>
      <c r="H1246" s="238" t="s">
        <v>1042</v>
      </c>
      <c r="I1246" s="239"/>
      <c r="J1246" s="239"/>
      <c r="K1246" s="239"/>
      <c r="L1246" s="18" t="s">
        <v>326</v>
      </c>
      <c r="M1246" s="10"/>
      <c r="N1246" s="11"/>
      <c r="O1246" s="11"/>
      <c r="P1246" s="159" t="s">
        <v>292</v>
      </c>
    </row>
    <row r="1247" spans="1:16" ht="15" hidden="1" x14ac:dyDescent="0.25">
      <c r="A1247" s="158" t="s">
        <v>72</v>
      </c>
      <c r="B1247" s="158" t="s">
        <v>72</v>
      </c>
      <c r="C1247" s="158" t="s">
        <v>72</v>
      </c>
      <c r="D1247" s="158" t="s">
        <v>2</v>
      </c>
      <c r="E1247" s="158" t="s">
        <v>3</v>
      </c>
      <c r="F1247" s="156" t="str">
        <f t="shared" si="21"/>
        <v>X</v>
      </c>
      <c r="G1247" s="154" t="s">
        <v>737</v>
      </c>
      <c r="H1247" s="32" t="s">
        <v>0</v>
      </c>
      <c r="I1247" s="32" t="s">
        <v>389</v>
      </c>
      <c r="J1247" s="44" t="s">
        <v>484</v>
      </c>
      <c r="K1247" s="22" t="s">
        <v>373</v>
      </c>
      <c r="L1247" s="18"/>
      <c r="M1247" s="10"/>
      <c r="N1247" s="11"/>
      <c r="O1247" s="11"/>
      <c r="P1247" s="159" t="s">
        <v>292</v>
      </c>
    </row>
    <row r="1248" spans="1:16" ht="15" hidden="1" x14ac:dyDescent="0.2">
      <c r="A1248" s="158" t="s">
        <v>72</v>
      </c>
      <c r="B1248" s="158" t="s">
        <v>72</v>
      </c>
      <c r="C1248" s="158" t="s">
        <v>72</v>
      </c>
      <c r="D1248" s="158" t="s">
        <v>2</v>
      </c>
      <c r="E1248" s="158" t="s">
        <v>3</v>
      </c>
      <c r="F1248" s="156" t="str">
        <f t="shared" si="21"/>
        <v>X</v>
      </c>
      <c r="G1248" s="154" t="s">
        <v>737</v>
      </c>
      <c r="H1248" s="24">
        <v>1</v>
      </c>
      <c r="I1248" s="29" t="s">
        <v>485</v>
      </c>
      <c r="J1248" s="45" t="s">
        <v>486</v>
      </c>
      <c r="K1248" s="8" t="s">
        <v>1071</v>
      </c>
      <c r="L1248" s="18"/>
      <c r="M1248" s="10"/>
      <c r="N1248" s="11"/>
      <c r="O1248" s="11"/>
      <c r="P1248" s="159" t="s">
        <v>292</v>
      </c>
    </row>
    <row r="1249" spans="1:16" hidden="1" x14ac:dyDescent="0.2">
      <c r="A1249" s="158" t="s">
        <v>72</v>
      </c>
      <c r="B1249" s="158" t="s">
        <v>72</v>
      </c>
      <c r="C1249" s="158" t="s">
        <v>72</v>
      </c>
      <c r="D1249" s="158" t="s">
        <v>2</v>
      </c>
      <c r="E1249" s="158" t="s">
        <v>3</v>
      </c>
      <c r="F1249" s="156" t="str">
        <f t="shared" si="21"/>
        <v>X</v>
      </c>
      <c r="G1249" s="154" t="s">
        <v>737</v>
      </c>
      <c r="H1249" s="24">
        <v>2</v>
      </c>
      <c r="I1249" s="29" t="s">
        <v>488</v>
      </c>
      <c r="J1249" s="45" t="s">
        <v>489</v>
      </c>
      <c r="K1249" s="8" t="s">
        <v>490</v>
      </c>
      <c r="L1249" s="18"/>
      <c r="M1249" s="10"/>
      <c r="N1249" s="11"/>
      <c r="O1249" s="11"/>
      <c r="P1249" s="159" t="s">
        <v>292</v>
      </c>
    </row>
    <row r="1250" spans="1:16" hidden="1" x14ac:dyDescent="0.2">
      <c r="A1250" s="158" t="s">
        <v>72</v>
      </c>
      <c r="B1250" s="158" t="s">
        <v>72</v>
      </c>
      <c r="C1250" s="158" t="s">
        <v>72</v>
      </c>
      <c r="D1250" s="158" t="s">
        <v>2</v>
      </c>
      <c r="E1250" s="158" t="s">
        <v>3</v>
      </c>
      <c r="F1250" s="156" t="str">
        <f t="shared" si="21"/>
        <v>X</v>
      </c>
      <c r="G1250" s="154" t="s">
        <v>737</v>
      </c>
      <c r="H1250" s="24">
        <v>3</v>
      </c>
      <c r="I1250" s="29" t="s">
        <v>403</v>
      </c>
      <c r="J1250" s="45" t="s">
        <v>491</v>
      </c>
      <c r="K1250" s="8" t="s">
        <v>492</v>
      </c>
      <c r="L1250" s="18"/>
      <c r="M1250" s="10"/>
      <c r="N1250" s="11"/>
      <c r="O1250" s="11"/>
      <c r="P1250" s="159" t="s">
        <v>292</v>
      </c>
    </row>
    <row r="1251" spans="1:16" ht="15" hidden="1" x14ac:dyDescent="0.2">
      <c r="A1251" s="158" t="s">
        <v>72</v>
      </c>
      <c r="B1251" s="158" t="s">
        <v>72</v>
      </c>
      <c r="C1251" s="158" t="s">
        <v>72</v>
      </c>
      <c r="D1251" s="158" t="s">
        <v>2</v>
      </c>
      <c r="E1251" s="158" t="s">
        <v>3</v>
      </c>
      <c r="F1251" s="156" t="str">
        <f t="shared" si="21"/>
        <v>X</v>
      </c>
      <c r="G1251" s="154" t="s">
        <v>737</v>
      </c>
      <c r="H1251" s="24">
        <v>4</v>
      </c>
      <c r="I1251" s="29" t="s">
        <v>499</v>
      </c>
      <c r="J1251" s="45" t="s">
        <v>1008</v>
      </c>
      <c r="K1251" s="8" t="s">
        <v>1046</v>
      </c>
      <c r="L1251" s="18"/>
      <c r="M1251" s="10"/>
      <c r="N1251" s="11"/>
      <c r="O1251" s="11"/>
      <c r="P1251" s="159" t="s">
        <v>292</v>
      </c>
    </row>
    <row r="1252" spans="1:16" ht="142.5" hidden="1" x14ac:dyDescent="0.2">
      <c r="A1252" s="158" t="s">
        <v>72</v>
      </c>
      <c r="B1252" s="158" t="s">
        <v>72</v>
      </c>
      <c r="C1252" s="158" t="s">
        <v>72</v>
      </c>
      <c r="D1252" s="158" t="s">
        <v>2</v>
      </c>
      <c r="E1252" s="158" t="s">
        <v>3</v>
      </c>
      <c r="F1252" s="156" t="str">
        <f t="shared" si="21"/>
        <v>X</v>
      </c>
      <c r="G1252" s="154" t="s">
        <v>737</v>
      </c>
      <c r="H1252" s="24">
        <v>5</v>
      </c>
      <c r="I1252" s="29" t="s">
        <v>393</v>
      </c>
      <c r="J1252" s="48" t="s">
        <v>543</v>
      </c>
      <c r="K1252" s="8" t="s">
        <v>1009</v>
      </c>
      <c r="L1252" s="18"/>
      <c r="M1252" s="10"/>
      <c r="N1252" s="11"/>
      <c r="O1252" s="11"/>
      <c r="P1252" s="159" t="s">
        <v>292</v>
      </c>
    </row>
    <row r="1253" spans="1:16" ht="86.25" hidden="1" x14ac:dyDescent="0.2">
      <c r="A1253" s="158" t="s">
        <v>72</v>
      </c>
      <c r="B1253" s="158" t="s">
        <v>72</v>
      </c>
      <c r="C1253" s="158" t="s">
        <v>72</v>
      </c>
      <c r="D1253" s="158" t="s">
        <v>2</v>
      </c>
      <c r="E1253" s="158" t="s">
        <v>3</v>
      </c>
      <c r="F1253" s="156" t="str">
        <f t="shared" si="21"/>
        <v>X</v>
      </c>
      <c r="G1253" s="154" t="s">
        <v>737</v>
      </c>
      <c r="H1253" s="24">
        <v>6</v>
      </c>
      <c r="I1253" s="29" t="s">
        <v>395</v>
      </c>
      <c r="J1253" s="48" t="s">
        <v>545</v>
      </c>
      <c r="K1253" s="8" t="s">
        <v>1180</v>
      </c>
      <c r="L1253" s="18"/>
      <c r="M1253" s="10"/>
      <c r="N1253" s="11"/>
      <c r="O1253" s="11"/>
      <c r="P1253" s="159" t="s">
        <v>292</v>
      </c>
    </row>
    <row r="1254" spans="1:16" ht="29.25" hidden="1" x14ac:dyDescent="0.2">
      <c r="A1254" s="158" t="s">
        <v>72</v>
      </c>
      <c r="B1254" s="158" t="s">
        <v>72</v>
      </c>
      <c r="C1254" s="158" t="s">
        <v>72</v>
      </c>
      <c r="D1254" s="158" t="s">
        <v>2</v>
      </c>
      <c r="E1254" s="158" t="s">
        <v>3</v>
      </c>
      <c r="F1254" s="156" t="str">
        <f t="shared" si="21"/>
        <v>X</v>
      </c>
      <c r="G1254" s="154" t="s">
        <v>737</v>
      </c>
      <c r="H1254" s="24">
        <v>7</v>
      </c>
      <c r="I1254" s="34" t="s">
        <v>397</v>
      </c>
      <c r="J1254" s="45" t="s">
        <v>547</v>
      </c>
      <c r="K1254" s="8" t="s">
        <v>1048</v>
      </c>
      <c r="L1254" s="18"/>
      <c r="M1254" s="10"/>
      <c r="N1254" s="11"/>
      <c r="O1254" s="11"/>
      <c r="P1254" s="159" t="s">
        <v>292</v>
      </c>
    </row>
    <row r="1255" spans="1:16" ht="42.75" hidden="1" x14ac:dyDescent="0.2">
      <c r="A1255" s="158" t="s">
        <v>72</v>
      </c>
      <c r="B1255" s="158" t="s">
        <v>72</v>
      </c>
      <c r="C1255" s="158" t="s">
        <v>72</v>
      </c>
      <c r="D1255" s="158" t="s">
        <v>2</v>
      </c>
      <c r="E1255" s="158" t="s">
        <v>3</v>
      </c>
      <c r="F1255" s="156" t="str">
        <f t="shared" si="21"/>
        <v>X</v>
      </c>
      <c r="G1255" s="154" t="s">
        <v>737</v>
      </c>
      <c r="H1255" s="24">
        <v>8</v>
      </c>
      <c r="I1255" s="29" t="s">
        <v>399</v>
      </c>
      <c r="J1255" s="48" t="s">
        <v>549</v>
      </c>
      <c r="K1255" s="8" t="s">
        <v>550</v>
      </c>
      <c r="L1255" s="18"/>
      <c r="M1255" s="10"/>
      <c r="N1255" s="11"/>
      <c r="O1255" s="11"/>
      <c r="P1255" s="159" t="s">
        <v>292</v>
      </c>
    </row>
    <row r="1256" spans="1:16" hidden="1" x14ac:dyDescent="0.2">
      <c r="A1256" s="158" t="s">
        <v>72</v>
      </c>
      <c r="B1256" s="158" t="s">
        <v>72</v>
      </c>
      <c r="C1256" s="158" t="s">
        <v>72</v>
      </c>
      <c r="D1256" s="158" t="s">
        <v>2</v>
      </c>
      <c r="E1256" s="158" t="s">
        <v>3</v>
      </c>
      <c r="F1256" s="156" t="str">
        <f t="shared" si="21"/>
        <v>X</v>
      </c>
      <c r="G1256" s="154" t="s">
        <v>737</v>
      </c>
      <c r="H1256" s="17"/>
      <c r="I1256" s="17"/>
      <c r="J1256" s="17"/>
      <c r="K1256" s="17"/>
      <c r="L1256" s="18"/>
      <c r="M1256" s="10"/>
      <c r="N1256" s="11"/>
      <c r="O1256" s="11"/>
      <c r="P1256" s="159" t="s">
        <v>292</v>
      </c>
    </row>
    <row r="1257" spans="1:16" ht="18" hidden="1" x14ac:dyDescent="0.25">
      <c r="A1257" s="158" t="s">
        <v>72</v>
      </c>
      <c r="B1257" s="158" t="s">
        <v>72</v>
      </c>
      <c r="C1257" s="158" t="s">
        <v>72</v>
      </c>
      <c r="D1257" s="158" t="s">
        <v>2</v>
      </c>
      <c r="E1257" s="158" t="s">
        <v>2</v>
      </c>
      <c r="F1257" s="156" t="str">
        <f t="shared" si="21"/>
        <v>X</v>
      </c>
      <c r="G1257" s="154" t="s">
        <v>737</v>
      </c>
      <c r="H1257" s="74" t="s">
        <v>590</v>
      </c>
      <c r="I1257" s="43"/>
      <c r="J1257" s="43"/>
      <c r="K1257" s="75" t="s">
        <v>591</v>
      </c>
      <c r="L1257" s="18"/>
      <c r="M1257" s="10"/>
      <c r="N1257" s="11"/>
      <c r="O1257" s="11"/>
      <c r="P1257" s="159" t="s">
        <v>292</v>
      </c>
    </row>
    <row r="1258" spans="1:16" ht="28.5" hidden="1" x14ac:dyDescent="0.2">
      <c r="A1258" s="158" t="s">
        <v>72</v>
      </c>
      <c r="B1258" s="158" t="s">
        <v>72</v>
      </c>
      <c r="C1258" s="158" t="s">
        <v>72</v>
      </c>
      <c r="D1258" s="158" t="s">
        <v>2</v>
      </c>
      <c r="E1258" s="158" t="s">
        <v>2</v>
      </c>
      <c r="F1258" s="156" t="str">
        <f t="shared" si="21"/>
        <v>X</v>
      </c>
      <c r="G1258" s="154" t="s">
        <v>737</v>
      </c>
      <c r="H1258" s="240" t="s">
        <v>1002</v>
      </c>
      <c r="I1258" s="241"/>
      <c r="J1258" s="241"/>
      <c r="K1258" s="241"/>
      <c r="L1258" s="18" t="s">
        <v>326</v>
      </c>
      <c r="M1258" s="10"/>
      <c r="N1258" s="11"/>
      <c r="O1258" s="11"/>
      <c r="P1258" s="159" t="s">
        <v>292</v>
      </c>
    </row>
    <row r="1259" spans="1:16" ht="15" hidden="1" x14ac:dyDescent="0.25">
      <c r="A1259" s="158" t="s">
        <v>72</v>
      </c>
      <c r="B1259" s="158" t="s">
        <v>72</v>
      </c>
      <c r="C1259" s="158" t="s">
        <v>72</v>
      </c>
      <c r="D1259" s="158" t="s">
        <v>2</v>
      </c>
      <c r="E1259" s="158" t="s">
        <v>2</v>
      </c>
      <c r="F1259" s="156" t="str">
        <f t="shared" si="21"/>
        <v>X</v>
      </c>
      <c r="G1259" s="154" t="s">
        <v>737</v>
      </c>
      <c r="H1259" s="32" t="s">
        <v>0</v>
      </c>
      <c r="I1259" s="32" t="s">
        <v>389</v>
      </c>
      <c r="J1259" s="44" t="s">
        <v>484</v>
      </c>
      <c r="K1259" s="22" t="s">
        <v>373</v>
      </c>
      <c r="L1259" s="18"/>
      <c r="M1259" s="10"/>
      <c r="N1259" s="11"/>
      <c r="O1259" s="11"/>
      <c r="P1259" s="159" t="s">
        <v>292</v>
      </c>
    </row>
    <row r="1260" spans="1:16" ht="15" hidden="1" x14ac:dyDescent="0.2">
      <c r="A1260" s="158" t="s">
        <v>72</v>
      </c>
      <c r="B1260" s="158" t="s">
        <v>72</v>
      </c>
      <c r="C1260" s="158" t="s">
        <v>72</v>
      </c>
      <c r="D1260" s="158" t="s">
        <v>2</v>
      </c>
      <c r="E1260" s="158" t="s">
        <v>2</v>
      </c>
      <c r="F1260" s="156" t="str">
        <f t="shared" si="21"/>
        <v>X</v>
      </c>
      <c r="G1260" s="154" t="s">
        <v>737</v>
      </c>
      <c r="H1260" s="24">
        <v>1</v>
      </c>
      <c r="I1260" s="29" t="s">
        <v>485</v>
      </c>
      <c r="J1260" s="45" t="s">
        <v>486</v>
      </c>
      <c r="K1260" s="8" t="s">
        <v>1070</v>
      </c>
      <c r="L1260" s="18"/>
      <c r="M1260" s="10"/>
      <c r="N1260" s="11"/>
      <c r="O1260" s="11"/>
      <c r="P1260" s="159" t="s">
        <v>292</v>
      </c>
    </row>
    <row r="1261" spans="1:16" hidden="1" x14ac:dyDescent="0.2">
      <c r="A1261" s="158" t="s">
        <v>72</v>
      </c>
      <c r="B1261" s="158" t="s">
        <v>72</v>
      </c>
      <c r="C1261" s="158" t="s">
        <v>72</v>
      </c>
      <c r="D1261" s="158" t="s">
        <v>2</v>
      </c>
      <c r="E1261" s="158" t="s">
        <v>2</v>
      </c>
      <c r="F1261" s="156" t="str">
        <f t="shared" si="21"/>
        <v>X</v>
      </c>
      <c r="G1261" s="154" t="s">
        <v>737</v>
      </c>
      <c r="H1261" s="24">
        <v>2</v>
      </c>
      <c r="I1261" s="29" t="s">
        <v>488</v>
      </c>
      <c r="J1261" s="45" t="s">
        <v>489</v>
      </c>
      <c r="K1261" s="8" t="s">
        <v>490</v>
      </c>
      <c r="L1261" s="18"/>
      <c r="M1261" s="10"/>
      <c r="N1261" s="11"/>
      <c r="O1261" s="11"/>
      <c r="P1261" s="159" t="s">
        <v>292</v>
      </c>
    </row>
    <row r="1262" spans="1:16" hidden="1" x14ac:dyDescent="0.2">
      <c r="A1262" s="158" t="s">
        <v>72</v>
      </c>
      <c r="B1262" s="158" t="s">
        <v>72</v>
      </c>
      <c r="C1262" s="158" t="s">
        <v>72</v>
      </c>
      <c r="D1262" s="158" t="s">
        <v>2</v>
      </c>
      <c r="E1262" s="158" t="s">
        <v>2</v>
      </c>
      <c r="F1262" s="156" t="str">
        <f t="shared" si="21"/>
        <v>X</v>
      </c>
      <c r="G1262" s="154" t="s">
        <v>737</v>
      </c>
      <c r="H1262" s="24">
        <v>3</v>
      </c>
      <c r="I1262" s="29" t="s">
        <v>403</v>
      </c>
      <c r="J1262" s="45" t="s">
        <v>491</v>
      </c>
      <c r="K1262" s="8" t="s">
        <v>492</v>
      </c>
      <c r="L1262" s="18"/>
      <c r="M1262" s="10"/>
      <c r="N1262" s="11"/>
      <c r="O1262" s="11"/>
      <c r="P1262" s="159" t="s">
        <v>292</v>
      </c>
    </row>
    <row r="1263" spans="1:16" ht="15" hidden="1" x14ac:dyDescent="0.2">
      <c r="A1263" s="158" t="s">
        <v>72</v>
      </c>
      <c r="B1263" s="158" t="s">
        <v>72</v>
      </c>
      <c r="C1263" s="158" t="s">
        <v>72</v>
      </c>
      <c r="D1263" s="158" t="s">
        <v>2</v>
      </c>
      <c r="E1263" s="158" t="s">
        <v>2</v>
      </c>
      <c r="F1263" s="156" t="str">
        <f t="shared" si="21"/>
        <v>X</v>
      </c>
      <c r="G1263" s="154" t="s">
        <v>737</v>
      </c>
      <c r="H1263" s="24">
        <v>4</v>
      </c>
      <c r="I1263" s="29" t="s">
        <v>499</v>
      </c>
      <c r="J1263" s="45" t="s">
        <v>1008</v>
      </c>
      <c r="K1263" s="8" t="s">
        <v>1046</v>
      </c>
      <c r="L1263" s="18"/>
      <c r="M1263" s="10"/>
      <c r="N1263" s="11"/>
      <c r="O1263" s="11"/>
      <c r="P1263" s="159" t="s">
        <v>292</v>
      </c>
    </row>
    <row r="1264" spans="1:16" ht="42.75" hidden="1" x14ac:dyDescent="0.2">
      <c r="A1264" s="158" t="s">
        <v>72</v>
      </c>
      <c r="B1264" s="158" t="s">
        <v>72</v>
      </c>
      <c r="C1264" s="158" t="s">
        <v>72</v>
      </c>
      <c r="D1264" s="158" t="s">
        <v>2</v>
      </c>
      <c r="E1264" s="158" t="s">
        <v>2</v>
      </c>
      <c r="F1264" s="156" t="str">
        <f t="shared" si="21"/>
        <v>X</v>
      </c>
      <c r="G1264" s="154" t="s">
        <v>737</v>
      </c>
      <c r="H1264" s="24">
        <v>5</v>
      </c>
      <c r="I1264" s="34" t="s">
        <v>450</v>
      </c>
      <c r="J1264" s="45" t="s">
        <v>593</v>
      </c>
      <c r="K1264" s="8" t="s">
        <v>1312</v>
      </c>
      <c r="L1264" s="18"/>
      <c r="M1264" s="10"/>
      <c r="N1264" s="11"/>
      <c r="O1264" s="11"/>
      <c r="P1264" s="159" t="s">
        <v>292</v>
      </c>
    </row>
    <row r="1265" spans="1:16" ht="86.25" hidden="1" x14ac:dyDescent="0.2">
      <c r="A1265" s="158" t="s">
        <v>72</v>
      </c>
      <c r="B1265" s="158" t="s">
        <v>72</v>
      </c>
      <c r="C1265" s="158" t="s">
        <v>72</v>
      </c>
      <c r="D1265" s="158" t="s">
        <v>2</v>
      </c>
      <c r="E1265" s="158" t="s">
        <v>2</v>
      </c>
      <c r="F1265" s="156" t="str">
        <f t="shared" si="21"/>
        <v>X</v>
      </c>
      <c r="G1265" s="154" t="s">
        <v>737</v>
      </c>
      <c r="H1265" s="24">
        <v>6</v>
      </c>
      <c r="I1265" s="29" t="s">
        <v>395</v>
      </c>
      <c r="J1265" s="48" t="s">
        <v>545</v>
      </c>
      <c r="K1265" s="8" t="s">
        <v>1180</v>
      </c>
      <c r="L1265" s="18"/>
      <c r="M1265" s="10"/>
      <c r="N1265" s="11"/>
      <c r="O1265" s="11"/>
      <c r="P1265" s="159" t="s">
        <v>292</v>
      </c>
    </row>
    <row r="1266" spans="1:16" ht="29.25" hidden="1" x14ac:dyDescent="0.2">
      <c r="A1266" s="158" t="s">
        <v>72</v>
      </c>
      <c r="B1266" s="158" t="s">
        <v>72</v>
      </c>
      <c r="C1266" s="158" t="s">
        <v>72</v>
      </c>
      <c r="D1266" s="158" t="s">
        <v>2</v>
      </c>
      <c r="E1266" s="158" t="s">
        <v>2</v>
      </c>
      <c r="F1266" s="156" t="str">
        <f t="shared" si="21"/>
        <v>X</v>
      </c>
      <c r="G1266" s="154" t="s">
        <v>737</v>
      </c>
      <c r="H1266" s="24">
        <v>7</v>
      </c>
      <c r="I1266" s="29" t="s">
        <v>417</v>
      </c>
      <c r="J1266" s="45" t="s">
        <v>562</v>
      </c>
      <c r="K1266" s="8" t="s">
        <v>1049</v>
      </c>
      <c r="L1266" s="18"/>
      <c r="M1266" s="10"/>
      <c r="N1266" s="11"/>
      <c r="O1266" s="11"/>
      <c r="P1266" s="159" t="s">
        <v>292</v>
      </c>
    </row>
    <row r="1267" spans="1:16" ht="42.75" hidden="1" x14ac:dyDescent="0.2">
      <c r="A1267" s="158" t="s">
        <v>72</v>
      </c>
      <c r="B1267" s="158" t="s">
        <v>72</v>
      </c>
      <c r="C1267" s="158" t="s">
        <v>72</v>
      </c>
      <c r="D1267" s="158" t="s">
        <v>2</v>
      </c>
      <c r="E1267" s="158" t="s">
        <v>2</v>
      </c>
      <c r="F1267" s="156" t="str">
        <f t="shared" si="21"/>
        <v>X</v>
      </c>
      <c r="G1267" s="154" t="s">
        <v>737</v>
      </c>
      <c r="H1267" s="24">
        <v>8</v>
      </c>
      <c r="I1267" s="29" t="s">
        <v>452</v>
      </c>
      <c r="J1267" s="45" t="s">
        <v>564</v>
      </c>
      <c r="K1267" s="30" t="s">
        <v>453</v>
      </c>
      <c r="L1267" s="18"/>
      <c r="M1267" s="10"/>
      <c r="N1267" s="11"/>
      <c r="O1267" s="11"/>
      <c r="P1267" s="159" t="s">
        <v>292</v>
      </c>
    </row>
    <row r="1268" spans="1:16" ht="42.75" hidden="1" x14ac:dyDescent="0.2">
      <c r="A1268" s="158" t="s">
        <v>72</v>
      </c>
      <c r="B1268" s="158" t="s">
        <v>72</v>
      </c>
      <c r="C1268" s="158" t="s">
        <v>72</v>
      </c>
      <c r="D1268" s="158" t="s">
        <v>2</v>
      </c>
      <c r="E1268" s="158" t="s">
        <v>2</v>
      </c>
      <c r="F1268" s="156" t="str">
        <f t="shared" si="21"/>
        <v>X</v>
      </c>
      <c r="G1268" s="154" t="s">
        <v>737</v>
      </c>
      <c r="H1268" s="24">
        <v>9</v>
      </c>
      <c r="I1268" s="29" t="s">
        <v>454</v>
      </c>
      <c r="J1268" s="45" t="s">
        <v>565</v>
      </c>
      <c r="K1268" s="30" t="s">
        <v>453</v>
      </c>
      <c r="L1268" s="18"/>
      <c r="M1268" s="10"/>
      <c r="N1268" s="11"/>
      <c r="O1268" s="11"/>
      <c r="P1268" s="159" t="s">
        <v>292</v>
      </c>
    </row>
    <row r="1269" spans="1:16" hidden="1" x14ac:dyDescent="0.2">
      <c r="A1269" s="158" t="s">
        <v>72</v>
      </c>
      <c r="B1269" s="158" t="s">
        <v>72</v>
      </c>
      <c r="C1269" s="158" t="s">
        <v>72</v>
      </c>
      <c r="D1269" s="158" t="s">
        <v>2</v>
      </c>
      <c r="E1269" s="158" t="s">
        <v>2</v>
      </c>
      <c r="F1269" s="156" t="str">
        <f t="shared" si="21"/>
        <v>X</v>
      </c>
      <c r="G1269" s="154" t="s">
        <v>737</v>
      </c>
      <c r="H1269" s="17"/>
      <c r="I1269" s="17"/>
      <c r="J1269" s="17"/>
      <c r="K1269" s="17"/>
      <c r="L1269" s="18"/>
      <c r="M1269" s="10"/>
      <c r="N1269" s="11"/>
      <c r="O1269" s="11"/>
      <c r="P1269" s="159" t="s">
        <v>292</v>
      </c>
    </row>
    <row r="1270" spans="1:16" ht="18" hidden="1" x14ac:dyDescent="0.25">
      <c r="A1270" s="158" t="s">
        <v>72</v>
      </c>
      <c r="B1270" s="158" t="s">
        <v>72</v>
      </c>
      <c r="C1270" s="158" t="s">
        <v>72</v>
      </c>
      <c r="D1270" s="158" t="s">
        <v>2</v>
      </c>
      <c r="E1270" s="158" t="s">
        <v>2</v>
      </c>
      <c r="F1270" s="156" t="str">
        <f t="shared" si="21"/>
        <v>X</v>
      </c>
      <c r="G1270" s="154" t="s">
        <v>737</v>
      </c>
      <c r="H1270" s="74" t="s">
        <v>595</v>
      </c>
      <c r="I1270" s="43"/>
      <c r="J1270" s="43"/>
      <c r="K1270" s="33"/>
      <c r="L1270" s="18"/>
      <c r="M1270" s="10"/>
      <c r="N1270" s="11"/>
      <c r="O1270" s="11"/>
      <c r="P1270" s="159" t="s">
        <v>292</v>
      </c>
    </row>
    <row r="1271" spans="1:16" ht="28.5" hidden="1" x14ac:dyDescent="0.2">
      <c r="A1271" s="158" t="s">
        <v>72</v>
      </c>
      <c r="B1271" s="158" t="s">
        <v>72</v>
      </c>
      <c r="C1271" s="158" t="s">
        <v>72</v>
      </c>
      <c r="D1271" s="158" t="s">
        <v>2</v>
      </c>
      <c r="E1271" s="158" t="s">
        <v>2</v>
      </c>
      <c r="F1271" s="156" t="str">
        <f t="shared" si="21"/>
        <v>X</v>
      </c>
      <c r="G1271" s="154" t="s">
        <v>737</v>
      </c>
      <c r="H1271" s="240" t="s">
        <v>1003</v>
      </c>
      <c r="I1271" s="241"/>
      <c r="J1271" s="241"/>
      <c r="K1271" s="241"/>
      <c r="L1271" s="18" t="s">
        <v>326</v>
      </c>
      <c r="M1271" s="10"/>
      <c r="N1271" s="11"/>
      <c r="O1271" s="11"/>
      <c r="P1271" s="159" t="s">
        <v>292</v>
      </c>
    </row>
    <row r="1272" spans="1:16" ht="15" hidden="1" x14ac:dyDescent="0.25">
      <c r="A1272" s="158" t="s">
        <v>72</v>
      </c>
      <c r="B1272" s="158" t="s">
        <v>72</v>
      </c>
      <c r="C1272" s="158" t="s">
        <v>72</v>
      </c>
      <c r="D1272" s="158" t="s">
        <v>2</v>
      </c>
      <c r="E1272" s="158" t="s">
        <v>2</v>
      </c>
      <c r="F1272" s="156" t="str">
        <f t="shared" si="21"/>
        <v>X</v>
      </c>
      <c r="G1272" s="154" t="s">
        <v>737</v>
      </c>
      <c r="H1272" s="32" t="s">
        <v>0</v>
      </c>
      <c r="I1272" s="32" t="s">
        <v>389</v>
      </c>
      <c r="J1272" s="44" t="s">
        <v>484</v>
      </c>
      <c r="K1272" s="22" t="s">
        <v>373</v>
      </c>
      <c r="L1272" s="18"/>
      <c r="M1272" s="10"/>
      <c r="N1272" s="11"/>
      <c r="O1272" s="11"/>
      <c r="P1272" s="159" t="s">
        <v>292</v>
      </c>
    </row>
    <row r="1273" spans="1:16" ht="15" hidden="1" x14ac:dyDescent="0.2">
      <c r="A1273" s="158" t="s">
        <v>72</v>
      </c>
      <c r="B1273" s="158" t="s">
        <v>72</v>
      </c>
      <c r="C1273" s="158" t="s">
        <v>72</v>
      </c>
      <c r="D1273" s="158" t="s">
        <v>2</v>
      </c>
      <c r="E1273" s="158" t="s">
        <v>2</v>
      </c>
      <c r="F1273" s="156" t="str">
        <f t="shared" si="21"/>
        <v>X</v>
      </c>
      <c r="G1273" s="154" t="s">
        <v>737</v>
      </c>
      <c r="H1273" s="24">
        <v>1</v>
      </c>
      <c r="I1273" s="29" t="s">
        <v>485</v>
      </c>
      <c r="J1273" s="45" t="s">
        <v>486</v>
      </c>
      <c r="K1273" s="8" t="s">
        <v>1069</v>
      </c>
      <c r="L1273" s="18"/>
      <c r="M1273" s="10"/>
      <c r="N1273" s="11"/>
      <c r="O1273" s="11"/>
      <c r="P1273" s="159" t="s">
        <v>292</v>
      </c>
    </row>
    <row r="1274" spans="1:16" hidden="1" x14ac:dyDescent="0.2">
      <c r="A1274" s="158" t="s">
        <v>72</v>
      </c>
      <c r="B1274" s="158" t="s">
        <v>72</v>
      </c>
      <c r="C1274" s="158" t="s">
        <v>72</v>
      </c>
      <c r="D1274" s="158" t="s">
        <v>2</v>
      </c>
      <c r="E1274" s="158" t="s">
        <v>2</v>
      </c>
      <c r="F1274" s="156" t="str">
        <f t="shared" si="21"/>
        <v>X</v>
      </c>
      <c r="G1274" s="154" t="s">
        <v>737</v>
      </c>
      <c r="H1274" s="24">
        <v>2</v>
      </c>
      <c r="I1274" s="29" t="s">
        <v>488</v>
      </c>
      <c r="J1274" s="45" t="s">
        <v>489</v>
      </c>
      <c r="K1274" s="8" t="s">
        <v>502</v>
      </c>
      <c r="L1274" s="18"/>
      <c r="M1274" s="10"/>
      <c r="N1274" s="11"/>
      <c r="O1274" s="11"/>
      <c r="P1274" s="159" t="s">
        <v>292</v>
      </c>
    </row>
    <row r="1275" spans="1:16" hidden="1" x14ac:dyDescent="0.2">
      <c r="A1275" s="158" t="s">
        <v>72</v>
      </c>
      <c r="B1275" s="158" t="s">
        <v>72</v>
      </c>
      <c r="C1275" s="158" t="s">
        <v>72</v>
      </c>
      <c r="D1275" s="158" t="s">
        <v>2</v>
      </c>
      <c r="E1275" s="158" t="s">
        <v>2</v>
      </c>
      <c r="F1275" s="156" t="str">
        <f t="shared" si="21"/>
        <v>X</v>
      </c>
      <c r="G1275" s="154" t="s">
        <v>737</v>
      </c>
      <c r="H1275" s="24">
        <v>3</v>
      </c>
      <c r="I1275" s="29" t="s">
        <v>403</v>
      </c>
      <c r="J1275" s="45" t="s">
        <v>491</v>
      </c>
      <c r="K1275" s="8" t="s">
        <v>492</v>
      </c>
      <c r="L1275" s="18"/>
      <c r="M1275" s="10"/>
      <c r="N1275" s="11"/>
      <c r="O1275" s="11"/>
      <c r="P1275" s="159" t="s">
        <v>292</v>
      </c>
    </row>
    <row r="1276" spans="1:16" ht="142.5" hidden="1" x14ac:dyDescent="0.2">
      <c r="A1276" s="158" t="s">
        <v>72</v>
      </c>
      <c r="B1276" s="158" t="s">
        <v>72</v>
      </c>
      <c r="C1276" s="158" t="s">
        <v>72</v>
      </c>
      <c r="D1276" s="158" t="s">
        <v>2</v>
      </c>
      <c r="E1276" s="158" t="s">
        <v>2</v>
      </c>
      <c r="F1276" s="156" t="str">
        <f t="shared" si="21"/>
        <v>X</v>
      </c>
      <c r="G1276" s="154" t="s">
        <v>737</v>
      </c>
      <c r="H1276" s="24">
        <v>4</v>
      </c>
      <c r="I1276" s="29" t="s">
        <v>393</v>
      </c>
      <c r="J1276" s="48" t="s">
        <v>543</v>
      </c>
      <c r="K1276" s="8" t="s">
        <v>1009</v>
      </c>
      <c r="L1276" s="18"/>
      <c r="M1276" s="10"/>
      <c r="N1276" s="11"/>
      <c r="O1276" s="11"/>
      <c r="P1276" s="159" t="s">
        <v>292</v>
      </c>
    </row>
    <row r="1277" spans="1:16" hidden="1" x14ac:dyDescent="0.2">
      <c r="A1277" s="158" t="s">
        <v>72</v>
      </c>
      <c r="B1277" s="158" t="s">
        <v>72</v>
      </c>
      <c r="C1277" s="158" t="s">
        <v>72</v>
      </c>
      <c r="D1277" s="158" t="s">
        <v>2</v>
      </c>
      <c r="E1277" s="158" t="s">
        <v>2</v>
      </c>
      <c r="F1277" s="156" t="str">
        <f t="shared" si="21"/>
        <v>X</v>
      </c>
      <c r="G1277" s="154" t="s">
        <v>737</v>
      </c>
      <c r="H1277" s="24">
        <v>5</v>
      </c>
      <c r="I1277" s="29" t="s">
        <v>446</v>
      </c>
      <c r="J1277" s="45" t="s">
        <v>597</v>
      </c>
      <c r="K1277" s="8" t="s">
        <v>1261</v>
      </c>
      <c r="L1277" s="18"/>
      <c r="M1277" s="10"/>
      <c r="N1277" s="11"/>
      <c r="O1277" s="11"/>
      <c r="P1277" s="159" t="s">
        <v>292</v>
      </c>
    </row>
    <row r="1278" spans="1:16" hidden="1" x14ac:dyDescent="0.2">
      <c r="A1278" s="158" t="s">
        <v>72</v>
      </c>
      <c r="B1278" s="158" t="s">
        <v>72</v>
      </c>
      <c r="C1278" s="158" t="s">
        <v>72</v>
      </c>
      <c r="D1278" s="158" t="s">
        <v>2</v>
      </c>
      <c r="E1278" s="158" t="s">
        <v>2</v>
      </c>
      <c r="F1278" s="156" t="str">
        <f t="shared" si="21"/>
        <v>X</v>
      </c>
      <c r="G1278" s="154" t="s">
        <v>737</v>
      </c>
      <c r="H1278" s="24">
        <v>6</v>
      </c>
      <c r="I1278" s="29" t="s">
        <v>506</v>
      </c>
      <c r="J1278" s="45" t="s">
        <v>507</v>
      </c>
      <c r="K1278" s="8" t="s">
        <v>508</v>
      </c>
      <c r="L1278" s="18"/>
      <c r="M1278" s="10"/>
      <c r="N1278" s="11"/>
      <c r="O1278" s="11"/>
      <c r="P1278" s="159" t="s">
        <v>292</v>
      </c>
    </row>
    <row r="1279" spans="1:16" hidden="1" x14ac:dyDescent="0.2">
      <c r="A1279" s="158" t="s">
        <v>72</v>
      </c>
      <c r="B1279" s="158" t="s">
        <v>72</v>
      </c>
      <c r="C1279" s="158" t="s">
        <v>72</v>
      </c>
      <c r="D1279" s="158" t="s">
        <v>2</v>
      </c>
      <c r="E1279" s="158" t="s">
        <v>2</v>
      </c>
      <c r="F1279" s="156" t="str">
        <f t="shared" si="21"/>
        <v>X</v>
      </c>
      <c r="G1279" s="154" t="s">
        <v>737</v>
      </c>
      <c r="H1279" s="17"/>
      <c r="I1279" s="17"/>
      <c r="J1279" s="17"/>
      <c r="K1279" s="17"/>
      <c r="L1279" s="18"/>
      <c r="M1279" s="10"/>
      <c r="N1279" s="11"/>
      <c r="O1279" s="11"/>
      <c r="P1279" s="159" t="s">
        <v>292</v>
      </c>
    </row>
    <row r="1280" spans="1:16" ht="18" hidden="1" x14ac:dyDescent="0.25">
      <c r="A1280" s="158" t="s">
        <v>72</v>
      </c>
      <c r="B1280" s="158" t="s">
        <v>72</v>
      </c>
      <c r="C1280" s="158" t="s">
        <v>72</v>
      </c>
      <c r="D1280" s="158" t="s">
        <v>2</v>
      </c>
      <c r="E1280" s="158" t="s">
        <v>2</v>
      </c>
      <c r="F1280" s="156" t="str">
        <f t="shared" si="21"/>
        <v>X</v>
      </c>
      <c r="G1280" s="154" t="s">
        <v>737</v>
      </c>
      <c r="H1280" s="74" t="s">
        <v>599</v>
      </c>
      <c r="I1280" s="43"/>
      <c r="J1280" s="43"/>
      <c r="K1280" s="75" t="s">
        <v>600</v>
      </c>
      <c r="L1280" s="18"/>
      <c r="M1280" s="10"/>
      <c r="N1280" s="11"/>
      <c r="O1280" s="11"/>
      <c r="P1280" s="159" t="s">
        <v>292</v>
      </c>
    </row>
    <row r="1281" spans="1:16" hidden="1" x14ac:dyDescent="0.2">
      <c r="A1281" s="158" t="s">
        <v>72</v>
      </c>
      <c r="B1281" s="158" t="s">
        <v>72</v>
      </c>
      <c r="C1281" s="158" t="s">
        <v>72</v>
      </c>
      <c r="D1281" s="158" t="s">
        <v>2</v>
      </c>
      <c r="E1281" s="158" t="s">
        <v>2</v>
      </c>
      <c r="F1281" s="156" t="str">
        <f t="shared" si="21"/>
        <v>X</v>
      </c>
      <c r="G1281" s="154" t="s">
        <v>737</v>
      </c>
      <c r="H1281" s="17" t="s">
        <v>1004</v>
      </c>
      <c r="I1281" s="17"/>
      <c r="J1281" s="17"/>
      <c r="K1281" s="17"/>
      <c r="L1281" s="18"/>
      <c r="M1281" s="10"/>
      <c r="N1281" s="11"/>
      <c r="O1281" s="11"/>
      <c r="P1281" s="159" t="s">
        <v>292</v>
      </c>
    </row>
    <row r="1282" spans="1:16" ht="15" hidden="1" x14ac:dyDescent="0.25">
      <c r="A1282" s="158" t="s">
        <v>72</v>
      </c>
      <c r="B1282" s="158" t="s">
        <v>72</v>
      </c>
      <c r="C1282" s="158" t="s">
        <v>72</v>
      </c>
      <c r="D1282" s="158" t="s">
        <v>2</v>
      </c>
      <c r="E1282" s="158" t="s">
        <v>2</v>
      </c>
      <c r="F1282" s="156" t="str">
        <f t="shared" si="21"/>
        <v>X</v>
      </c>
      <c r="G1282" s="154" t="s">
        <v>737</v>
      </c>
      <c r="H1282" s="32" t="s">
        <v>0</v>
      </c>
      <c r="I1282" s="32" t="s">
        <v>389</v>
      </c>
      <c r="J1282" s="44" t="s">
        <v>484</v>
      </c>
      <c r="K1282" s="22" t="s">
        <v>373</v>
      </c>
      <c r="L1282" s="18"/>
      <c r="M1282" s="10"/>
      <c r="N1282" s="11"/>
      <c r="O1282" s="11"/>
      <c r="P1282" s="159" t="s">
        <v>292</v>
      </c>
    </row>
    <row r="1283" spans="1:16" ht="15" hidden="1" x14ac:dyDescent="0.2">
      <c r="A1283" s="158" t="s">
        <v>72</v>
      </c>
      <c r="B1283" s="158" t="s">
        <v>72</v>
      </c>
      <c r="C1283" s="158" t="s">
        <v>72</v>
      </c>
      <c r="D1283" s="158" t="s">
        <v>2</v>
      </c>
      <c r="E1283" s="158" t="s">
        <v>2</v>
      </c>
      <c r="F1283" s="156" t="str">
        <f t="shared" si="21"/>
        <v>X</v>
      </c>
      <c r="G1283" s="154" t="s">
        <v>737</v>
      </c>
      <c r="H1283" s="24">
        <v>1</v>
      </c>
      <c r="I1283" s="29" t="s">
        <v>485</v>
      </c>
      <c r="J1283" s="45" t="s">
        <v>486</v>
      </c>
      <c r="K1283" s="8" t="s">
        <v>1068</v>
      </c>
      <c r="L1283" s="18"/>
      <c r="M1283" s="10"/>
      <c r="N1283" s="11"/>
      <c r="O1283" s="11"/>
      <c r="P1283" s="159" t="s">
        <v>292</v>
      </c>
    </row>
    <row r="1284" spans="1:16" hidden="1" x14ac:dyDescent="0.2">
      <c r="A1284" s="158" t="s">
        <v>72</v>
      </c>
      <c r="B1284" s="158" t="s">
        <v>72</v>
      </c>
      <c r="C1284" s="158" t="s">
        <v>72</v>
      </c>
      <c r="D1284" s="158" t="s">
        <v>2</v>
      </c>
      <c r="E1284" s="158" t="s">
        <v>2</v>
      </c>
      <c r="F1284" s="156" t="str">
        <f t="shared" si="21"/>
        <v>X</v>
      </c>
      <c r="G1284" s="154" t="s">
        <v>737</v>
      </c>
      <c r="H1284" s="24">
        <v>2</v>
      </c>
      <c r="I1284" s="29" t="s">
        <v>488</v>
      </c>
      <c r="J1284" s="45" t="s">
        <v>489</v>
      </c>
      <c r="K1284" s="8" t="s">
        <v>490</v>
      </c>
      <c r="L1284" s="18"/>
      <c r="M1284" s="10"/>
      <c r="N1284" s="11"/>
      <c r="O1284" s="11"/>
      <c r="P1284" s="159" t="s">
        <v>292</v>
      </c>
    </row>
    <row r="1285" spans="1:16" hidden="1" x14ac:dyDescent="0.2">
      <c r="A1285" s="158" t="s">
        <v>72</v>
      </c>
      <c r="B1285" s="158" t="s">
        <v>72</v>
      </c>
      <c r="C1285" s="158" t="s">
        <v>72</v>
      </c>
      <c r="D1285" s="158" t="s">
        <v>2</v>
      </c>
      <c r="E1285" s="158" t="s">
        <v>2</v>
      </c>
      <c r="F1285" s="156" t="str">
        <f t="shared" si="21"/>
        <v>X</v>
      </c>
      <c r="G1285" s="154" t="s">
        <v>737</v>
      </c>
      <c r="H1285" s="24">
        <v>3</v>
      </c>
      <c r="I1285" s="29" t="s">
        <v>403</v>
      </c>
      <c r="J1285" s="45" t="s">
        <v>491</v>
      </c>
      <c r="K1285" s="8" t="s">
        <v>492</v>
      </c>
      <c r="L1285" s="18"/>
      <c r="M1285" s="10"/>
      <c r="N1285" s="11"/>
      <c r="O1285" s="11"/>
      <c r="P1285" s="159" t="s">
        <v>292</v>
      </c>
    </row>
    <row r="1286" spans="1:16" ht="15" hidden="1" x14ac:dyDescent="0.2">
      <c r="A1286" s="158" t="s">
        <v>72</v>
      </c>
      <c r="B1286" s="158" t="s">
        <v>72</v>
      </c>
      <c r="C1286" s="158" t="s">
        <v>72</v>
      </c>
      <c r="D1286" s="158" t="s">
        <v>2</v>
      </c>
      <c r="E1286" s="158" t="s">
        <v>2</v>
      </c>
      <c r="F1286" s="156" t="str">
        <f t="shared" si="21"/>
        <v>X</v>
      </c>
      <c r="G1286" s="154" t="s">
        <v>737</v>
      </c>
      <c r="H1286" s="24">
        <v>4</v>
      </c>
      <c r="I1286" s="29" t="s">
        <v>499</v>
      </c>
      <c r="J1286" s="45" t="s">
        <v>1008</v>
      </c>
      <c r="K1286" s="8" t="s">
        <v>1046</v>
      </c>
      <c r="L1286" s="18"/>
      <c r="M1286" s="10"/>
      <c r="N1286" s="11"/>
      <c r="O1286" s="11"/>
      <c r="P1286" s="159" t="s">
        <v>292</v>
      </c>
    </row>
    <row r="1287" spans="1:16" ht="42.75" hidden="1" x14ac:dyDescent="0.2">
      <c r="A1287" s="158" t="s">
        <v>72</v>
      </c>
      <c r="B1287" s="158" t="s">
        <v>72</v>
      </c>
      <c r="C1287" s="158" t="s">
        <v>72</v>
      </c>
      <c r="D1287" s="158" t="s">
        <v>2</v>
      </c>
      <c r="E1287" s="158" t="s">
        <v>2</v>
      </c>
      <c r="F1287" s="156" t="str">
        <f t="shared" ref="F1287:F1350" si="22">IF(AND(Ver=P1287,OR(AND(VIR,OR(AND(M,A1287="M"),AND(O,A1287="O"),AND(N,A1287="N"),AND(I,A1287="I"))),AND(MMS,OR(AND(M,B1287="M"),AND(O,B1287="O"),AND(N,B1287="N"),AND(I,B1287="I"))),AND(TMR,OR(AND(M,C1287="M"),AND(O,C1287="O"),AND(N,C1287="N"),AND(I,C1287="I"))),AND(THZ,OR(AND(M,D1287="M"),AND(O,D1287="O"),AND(N,D1287="N"),AND(I,D1287="I"))),AND(THZR,OR(AND(M,E1287="M"),AND(O,E1287="O"),AND(N,E1287="N"),AND(I,E1287="I"))))),"√","X")</f>
        <v>X</v>
      </c>
      <c r="G1287" s="154" t="s">
        <v>737</v>
      </c>
      <c r="H1287" s="24">
        <v>5</v>
      </c>
      <c r="I1287" s="29" t="s">
        <v>452</v>
      </c>
      <c r="J1287" s="45" t="s">
        <v>564</v>
      </c>
      <c r="K1287" s="30" t="s">
        <v>453</v>
      </c>
      <c r="L1287" s="18"/>
      <c r="M1287" s="10"/>
      <c r="N1287" s="11"/>
      <c r="O1287" s="11"/>
      <c r="P1287" s="159" t="s">
        <v>292</v>
      </c>
    </row>
    <row r="1288" spans="1:16" ht="42.75" hidden="1" x14ac:dyDescent="0.2">
      <c r="A1288" s="158" t="s">
        <v>72</v>
      </c>
      <c r="B1288" s="158" t="s">
        <v>72</v>
      </c>
      <c r="C1288" s="158" t="s">
        <v>72</v>
      </c>
      <c r="D1288" s="158" t="s">
        <v>2</v>
      </c>
      <c r="E1288" s="158" t="s">
        <v>2</v>
      </c>
      <c r="F1288" s="156" t="str">
        <f t="shared" si="22"/>
        <v>X</v>
      </c>
      <c r="G1288" s="154" t="s">
        <v>737</v>
      </c>
      <c r="H1288" s="24">
        <v>6</v>
      </c>
      <c r="I1288" s="29" t="s">
        <v>454</v>
      </c>
      <c r="J1288" s="45" t="s">
        <v>565</v>
      </c>
      <c r="K1288" s="30" t="s">
        <v>453</v>
      </c>
      <c r="L1288" s="18"/>
      <c r="M1288" s="10"/>
      <c r="N1288" s="11"/>
      <c r="O1288" s="11"/>
      <c r="P1288" s="159" t="s">
        <v>292</v>
      </c>
    </row>
    <row r="1289" spans="1:16" hidden="1" x14ac:dyDescent="0.2">
      <c r="A1289" s="158" t="s">
        <v>72</v>
      </c>
      <c r="B1289" s="158" t="s">
        <v>72</v>
      </c>
      <c r="C1289" s="158" t="s">
        <v>72</v>
      </c>
      <c r="D1289" s="158" t="s">
        <v>2</v>
      </c>
      <c r="E1289" s="158" t="s">
        <v>2</v>
      </c>
      <c r="F1289" s="156" t="str">
        <f t="shared" si="22"/>
        <v>X</v>
      </c>
      <c r="G1289" s="154" t="s">
        <v>737</v>
      </c>
      <c r="H1289" s="24">
        <v>7</v>
      </c>
      <c r="I1289" s="29" t="s">
        <v>420</v>
      </c>
      <c r="J1289" s="48" t="s">
        <v>602</v>
      </c>
      <c r="K1289" s="8" t="s">
        <v>603</v>
      </c>
      <c r="L1289" s="18"/>
      <c r="M1289" s="10"/>
      <c r="N1289" s="11"/>
      <c r="O1289" s="11"/>
      <c r="P1289" s="159" t="s">
        <v>292</v>
      </c>
    </row>
    <row r="1290" spans="1:16" hidden="1" x14ac:dyDescent="0.2">
      <c r="A1290" s="158" t="s">
        <v>72</v>
      </c>
      <c r="B1290" s="158" t="s">
        <v>72</v>
      </c>
      <c r="C1290" s="158" t="s">
        <v>72</v>
      </c>
      <c r="D1290" s="158" t="s">
        <v>2</v>
      </c>
      <c r="E1290" s="158" t="s">
        <v>2</v>
      </c>
      <c r="F1290" s="156" t="str">
        <f t="shared" si="22"/>
        <v>X</v>
      </c>
      <c r="G1290" s="154" t="s">
        <v>737</v>
      </c>
      <c r="H1290" s="24">
        <v>8</v>
      </c>
      <c r="I1290" s="29" t="s">
        <v>446</v>
      </c>
      <c r="J1290" s="45" t="s">
        <v>597</v>
      </c>
      <c r="K1290" s="8" t="s">
        <v>1262</v>
      </c>
      <c r="L1290" s="18"/>
      <c r="M1290" s="10"/>
      <c r="N1290" s="11"/>
      <c r="O1290" s="11"/>
      <c r="P1290" s="159" t="s">
        <v>292</v>
      </c>
    </row>
    <row r="1291" spans="1:16" hidden="1" x14ac:dyDescent="0.2">
      <c r="A1291" s="158" t="s">
        <v>72</v>
      </c>
      <c r="B1291" s="158" t="s">
        <v>72</v>
      </c>
      <c r="C1291" s="158" t="s">
        <v>72</v>
      </c>
      <c r="D1291" s="158" t="s">
        <v>2</v>
      </c>
      <c r="E1291" s="158" t="s">
        <v>2</v>
      </c>
      <c r="F1291" s="156" t="str">
        <f t="shared" si="22"/>
        <v>X</v>
      </c>
      <c r="G1291" s="154" t="s">
        <v>737</v>
      </c>
      <c r="H1291" s="17"/>
      <c r="I1291" s="17"/>
      <c r="J1291" s="17"/>
      <c r="K1291" s="17"/>
      <c r="L1291" s="18"/>
      <c r="M1291" s="10"/>
      <c r="N1291" s="11"/>
      <c r="O1291" s="11"/>
      <c r="P1291" s="159" t="s">
        <v>292</v>
      </c>
    </row>
    <row r="1292" spans="1:16" ht="18" hidden="1" x14ac:dyDescent="0.25">
      <c r="A1292" s="158" t="s">
        <v>72</v>
      </c>
      <c r="B1292" s="158" t="s">
        <v>72</v>
      </c>
      <c r="C1292" s="158" t="s">
        <v>72</v>
      </c>
      <c r="D1292" s="158" t="s">
        <v>2</v>
      </c>
      <c r="E1292" s="158" t="s">
        <v>2</v>
      </c>
      <c r="F1292" s="156" t="str">
        <f t="shared" si="22"/>
        <v>X</v>
      </c>
      <c r="G1292" s="154" t="s">
        <v>737</v>
      </c>
      <c r="H1292" s="74" t="s">
        <v>605</v>
      </c>
      <c r="I1292" s="43"/>
      <c r="J1292" s="43"/>
      <c r="K1292" s="33"/>
      <c r="L1292" s="18"/>
      <c r="M1292" s="10"/>
      <c r="N1292" s="11"/>
      <c r="O1292" s="11"/>
      <c r="P1292" s="159" t="s">
        <v>292</v>
      </c>
    </row>
    <row r="1293" spans="1:16" hidden="1" x14ac:dyDescent="0.2">
      <c r="A1293" s="158" t="s">
        <v>72</v>
      </c>
      <c r="B1293" s="158" t="s">
        <v>72</v>
      </c>
      <c r="C1293" s="158" t="s">
        <v>72</v>
      </c>
      <c r="D1293" s="158" t="s">
        <v>2</v>
      </c>
      <c r="E1293" s="158" t="s">
        <v>2</v>
      </c>
      <c r="F1293" s="156" t="str">
        <f t="shared" si="22"/>
        <v>X</v>
      </c>
      <c r="G1293" s="154" t="s">
        <v>737</v>
      </c>
      <c r="H1293" s="240" t="s">
        <v>1005</v>
      </c>
      <c r="I1293" s="241"/>
      <c r="J1293" s="241"/>
      <c r="K1293" s="241"/>
      <c r="L1293" s="18"/>
      <c r="M1293" s="10"/>
      <c r="N1293" s="11"/>
      <c r="O1293" s="11"/>
      <c r="P1293" s="159" t="s">
        <v>292</v>
      </c>
    </row>
    <row r="1294" spans="1:16" ht="15" hidden="1" x14ac:dyDescent="0.25">
      <c r="A1294" s="158" t="s">
        <v>72</v>
      </c>
      <c r="B1294" s="158" t="s">
        <v>72</v>
      </c>
      <c r="C1294" s="158" t="s">
        <v>72</v>
      </c>
      <c r="D1294" s="158" t="s">
        <v>2</v>
      </c>
      <c r="E1294" s="158" t="s">
        <v>2</v>
      </c>
      <c r="F1294" s="156" t="str">
        <f t="shared" si="22"/>
        <v>X</v>
      </c>
      <c r="G1294" s="154" t="s">
        <v>737</v>
      </c>
      <c r="H1294" s="32" t="s">
        <v>0</v>
      </c>
      <c r="I1294" s="32" t="s">
        <v>389</v>
      </c>
      <c r="J1294" s="44" t="s">
        <v>484</v>
      </c>
      <c r="K1294" s="22" t="s">
        <v>373</v>
      </c>
      <c r="L1294" s="18"/>
      <c r="M1294" s="10"/>
      <c r="N1294" s="11"/>
      <c r="O1294" s="11"/>
      <c r="P1294" s="159" t="s">
        <v>292</v>
      </c>
    </row>
    <row r="1295" spans="1:16" ht="15" hidden="1" x14ac:dyDescent="0.2">
      <c r="A1295" s="158" t="s">
        <v>72</v>
      </c>
      <c r="B1295" s="158" t="s">
        <v>72</v>
      </c>
      <c r="C1295" s="158" t="s">
        <v>72</v>
      </c>
      <c r="D1295" s="158" t="s">
        <v>2</v>
      </c>
      <c r="E1295" s="158" t="s">
        <v>2</v>
      </c>
      <c r="F1295" s="156" t="str">
        <f t="shared" si="22"/>
        <v>X</v>
      </c>
      <c r="G1295" s="154" t="s">
        <v>737</v>
      </c>
      <c r="H1295" s="24">
        <v>1</v>
      </c>
      <c r="I1295" s="29" t="s">
        <v>485</v>
      </c>
      <c r="J1295" s="45" t="s">
        <v>486</v>
      </c>
      <c r="K1295" s="8" t="s">
        <v>1067</v>
      </c>
      <c r="L1295" s="18"/>
      <c r="M1295" s="10"/>
      <c r="N1295" s="11"/>
      <c r="O1295" s="11"/>
      <c r="P1295" s="159" t="s">
        <v>292</v>
      </c>
    </row>
    <row r="1296" spans="1:16" hidden="1" x14ac:dyDescent="0.2">
      <c r="A1296" s="158" t="s">
        <v>72</v>
      </c>
      <c r="B1296" s="158" t="s">
        <v>72</v>
      </c>
      <c r="C1296" s="158" t="s">
        <v>72</v>
      </c>
      <c r="D1296" s="158" t="s">
        <v>2</v>
      </c>
      <c r="E1296" s="158" t="s">
        <v>2</v>
      </c>
      <c r="F1296" s="156" t="str">
        <f t="shared" si="22"/>
        <v>X</v>
      </c>
      <c r="G1296" s="154" t="s">
        <v>737</v>
      </c>
      <c r="H1296" s="24">
        <v>2</v>
      </c>
      <c r="I1296" s="29" t="s">
        <v>488</v>
      </c>
      <c r="J1296" s="45" t="s">
        <v>489</v>
      </c>
      <c r="K1296" s="8" t="s">
        <v>502</v>
      </c>
      <c r="L1296" s="18"/>
      <c r="M1296" s="10"/>
      <c r="N1296" s="11"/>
      <c r="O1296" s="11"/>
      <c r="P1296" s="159" t="s">
        <v>292</v>
      </c>
    </row>
    <row r="1297" spans="1:16" hidden="1" x14ac:dyDescent="0.2">
      <c r="A1297" s="158" t="s">
        <v>72</v>
      </c>
      <c r="B1297" s="158" t="s">
        <v>72</v>
      </c>
      <c r="C1297" s="158" t="s">
        <v>72</v>
      </c>
      <c r="D1297" s="158" t="s">
        <v>2</v>
      </c>
      <c r="E1297" s="158" t="s">
        <v>2</v>
      </c>
      <c r="F1297" s="156" t="str">
        <f t="shared" si="22"/>
        <v>X</v>
      </c>
      <c r="G1297" s="154" t="s">
        <v>737</v>
      </c>
      <c r="H1297" s="24">
        <v>3</v>
      </c>
      <c r="I1297" s="29" t="s">
        <v>403</v>
      </c>
      <c r="J1297" s="45" t="s">
        <v>491</v>
      </c>
      <c r="K1297" s="8" t="s">
        <v>492</v>
      </c>
      <c r="L1297" s="18"/>
      <c r="M1297" s="10"/>
      <c r="N1297" s="11"/>
      <c r="O1297" s="11"/>
      <c r="P1297" s="159" t="s">
        <v>292</v>
      </c>
    </row>
    <row r="1298" spans="1:16" ht="85.5" hidden="1" x14ac:dyDescent="0.2">
      <c r="A1298" s="158" t="s">
        <v>72</v>
      </c>
      <c r="B1298" s="158" t="s">
        <v>72</v>
      </c>
      <c r="C1298" s="158" t="s">
        <v>72</v>
      </c>
      <c r="D1298" s="158" t="s">
        <v>2</v>
      </c>
      <c r="E1298" s="158" t="s">
        <v>2</v>
      </c>
      <c r="F1298" s="156" t="str">
        <f t="shared" si="22"/>
        <v>X</v>
      </c>
      <c r="G1298" s="154" t="s">
        <v>737</v>
      </c>
      <c r="H1298" s="24">
        <v>4</v>
      </c>
      <c r="I1298" s="29" t="s">
        <v>607</v>
      </c>
      <c r="J1298" s="48" t="s">
        <v>608</v>
      </c>
      <c r="K1298" s="8" t="s">
        <v>609</v>
      </c>
      <c r="L1298" s="18"/>
      <c r="M1298" s="10"/>
      <c r="N1298" s="11"/>
      <c r="O1298" s="11"/>
      <c r="P1298" s="159" t="s">
        <v>292</v>
      </c>
    </row>
    <row r="1299" spans="1:16" ht="57" hidden="1" x14ac:dyDescent="0.2">
      <c r="A1299" s="158" t="s">
        <v>72</v>
      </c>
      <c r="B1299" s="158" t="s">
        <v>72</v>
      </c>
      <c r="C1299" s="158" t="s">
        <v>72</v>
      </c>
      <c r="D1299" s="158" t="s">
        <v>2</v>
      </c>
      <c r="E1299" s="158" t="s">
        <v>2</v>
      </c>
      <c r="F1299" s="156" t="str">
        <f t="shared" si="22"/>
        <v>X</v>
      </c>
      <c r="G1299" s="154" t="s">
        <v>737</v>
      </c>
      <c r="H1299" s="24">
        <v>5</v>
      </c>
      <c r="I1299" s="29" t="s">
        <v>610</v>
      </c>
      <c r="J1299" s="45" t="s">
        <v>611</v>
      </c>
      <c r="K1299" s="8" t="s">
        <v>612</v>
      </c>
      <c r="L1299" s="18"/>
      <c r="M1299" s="10"/>
      <c r="N1299" s="11"/>
      <c r="O1299" s="11"/>
      <c r="P1299" s="159" t="s">
        <v>292</v>
      </c>
    </row>
    <row r="1300" spans="1:16" ht="15" hidden="1" x14ac:dyDescent="0.2">
      <c r="A1300" s="158" t="s">
        <v>72</v>
      </c>
      <c r="B1300" s="158" t="s">
        <v>72</v>
      </c>
      <c r="C1300" s="158" t="s">
        <v>72</v>
      </c>
      <c r="D1300" s="158" t="s">
        <v>2</v>
      </c>
      <c r="E1300" s="158" t="s">
        <v>2</v>
      </c>
      <c r="F1300" s="156" t="str">
        <f t="shared" si="22"/>
        <v>X</v>
      </c>
      <c r="G1300" s="154" t="s">
        <v>737</v>
      </c>
      <c r="H1300" s="24">
        <v>6</v>
      </c>
      <c r="I1300" s="29" t="s">
        <v>523</v>
      </c>
      <c r="J1300" s="45" t="s">
        <v>524</v>
      </c>
      <c r="K1300" s="8" t="s">
        <v>1050</v>
      </c>
      <c r="L1300" s="18"/>
      <c r="M1300" s="10"/>
      <c r="N1300" s="11"/>
      <c r="O1300" s="11"/>
      <c r="P1300" s="159" t="s">
        <v>292</v>
      </c>
    </row>
    <row r="1301" spans="1:16" ht="15" hidden="1" x14ac:dyDescent="0.2">
      <c r="A1301" s="158" t="s">
        <v>72</v>
      </c>
      <c r="B1301" s="158" t="s">
        <v>72</v>
      </c>
      <c r="C1301" s="158" t="s">
        <v>72</v>
      </c>
      <c r="D1301" s="158" t="s">
        <v>2</v>
      </c>
      <c r="E1301" s="158" t="s">
        <v>2</v>
      </c>
      <c r="F1301" s="156" t="str">
        <f t="shared" si="22"/>
        <v>X</v>
      </c>
      <c r="G1301" s="154" t="s">
        <v>737</v>
      </c>
      <c r="H1301" s="24">
        <v>7</v>
      </c>
      <c r="I1301" s="29" t="s">
        <v>529</v>
      </c>
      <c r="J1301" s="45" t="s">
        <v>530</v>
      </c>
      <c r="K1301" s="8" t="s">
        <v>1051</v>
      </c>
      <c r="L1301" s="18"/>
      <c r="M1301" s="10"/>
      <c r="N1301" s="11"/>
      <c r="O1301" s="11"/>
      <c r="P1301" s="159" t="s">
        <v>292</v>
      </c>
    </row>
    <row r="1302" spans="1:16" hidden="1" x14ac:dyDescent="0.2">
      <c r="A1302" s="158" t="s">
        <v>72</v>
      </c>
      <c r="B1302" s="158" t="s">
        <v>72</v>
      </c>
      <c r="C1302" s="158" t="s">
        <v>72</v>
      </c>
      <c r="D1302" s="158" t="s">
        <v>2</v>
      </c>
      <c r="E1302" s="158" t="s">
        <v>2</v>
      </c>
      <c r="F1302" s="156" t="str">
        <f t="shared" si="22"/>
        <v>X</v>
      </c>
      <c r="G1302" s="154" t="s">
        <v>737</v>
      </c>
      <c r="H1302" s="24">
        <v>8</v>
      </c>
      <c r="I1302" s="29" t="s">
        <v>409</v>
      </c>
      <c r="J1302" s="48" t="s">
        <v>583</v>
      </c>
      <c r="K1302" s="8" t="s">
        <v>615</v>
      </c>
      <c r="L1302" s="18"/>
      <c r="M1302" s="10"/>
      <c r="N1302" s="11"/>
      <c r="O1302" s="11"/>
      <c r="P1302" s="159" t="s">
        <v>292</v>
      </c>
    </row>
    <row r="1303" spans="1:16" hidden="1" x14ac:dyDescent="0.2">
      <c r="A1303" s="158" t="s">
        <v>72</v>
      </c>
      <c r="B1303" s="158" t="s">
        <v>72</v>
      </c>
      <c r="C1303" s="158" t="s">
        <v>72</v>
      </c>
      <c r="D1303" s="158" t="s">
        <v>2</v>
      </c>
      <c r="E1303" s="158" t="s">
        <v>2</v>
      </c>
      <c r="F1303" s="156" t="str">
        <f t="shared" si="22"/>
        <v>X</v>
      </c>
      <c r="G1303" s="154" t="s">
        <v>737</v>
      </c>
      <c r="H1303" s="24">
        <v>9</v>
      </c>
      <c r="I1303" s="29" t="s">
        <v>506</v>
      </c>
      <c r="J1303" s="48" t="s">
        <v>507</v>
      </c>
      <c r="K1303" s="8" t="s">
        <v>508</v>
      </c>
      <c r="L1303" s="18"/>
      <c r="M1303" s="10"/>
      <c r="N1303" s="11"/>
      <c r="O1303" s="11"/>
      <c r="P1303" s="159" t="s">
        <v>292</v>
      </c>
    </row>
    <row r="1304" spans="1:16" hidden="1" x14ac:dyDescent="0.2">
      <c r="A1304" s="158" t="s">
        <v>72</v>
      </c>
      <c r="B1304" s="158" t="s">
        <v>72</v>
      </c>
      <c r="C1304" s="158" t="s">
        <v>72</v>
      </c>
      <c r="D1304" s="158" t="s">
        <v>2</v>
      </c>
      <c r="E1304" s="158" t="s">
        <v>2</v>
      </c>
      <c r="F1304" s="156" t="str">
        <f t="shared" si="22"/>
        <v>X</v>
      </c>
      <c r="G1304" s="154" t="s">
        <v>737</v>
      </c>
      <c r="H1304" s="17"/>
      <c r="I1304" s="17"/>
      <c r="J1304" s="17"/>
      <c r="K1304" s="17"/>
      <c r="L1304" s="18"/>
      <c r="M1304" s="10"/>
      <c r="N1304" s="11"/>
      <c r="O1304" s="11"/>
      <c r="P1304" s="159" t="s">
        <v>292</v>
      </c>
    </row>
    <row r="1305" spans="1:16" ht="18" hidden="1" x14ac:dyDescent="0.25">
      <c r="A1305" s="158" t="s">
        <v>72</v>
      </c>
      <c r="B1305" s="158" t="s">
        <v>72</v>
      </c>
      <c r="C1305" s="158" t="s">
        <v>72</v>
      </c>
      <c r="D1305" s="158" t="s">
        <v>2</v>
      </c>
      <c r="E1305" s="158" t="s">
        <v>2</v>
      </c>
      <c r="F1305" s="156" t="str">
        <f t="shared" si="22"/>
        <v>X</v>
      </c>
      <c r="G1305" s="154" t="s">
        <v>737</v>
      </c>
      <c r="H1305" s="74" t="s">
        <v>616</v>
      </c>
      <c r="I1305" s="43"/>
      <c r="J1305" s="43"/>
      <c r="K1305" s="33" t="s">
        <v>617</v>
      </c>
      <c r="L1305" s="18"/>
      <c r="M1305" s="10"/>
      <c r="N1305" s="11"/>
      <c r="O1305" s="11"/>
      <c r="P1305" s="159" t="s">
        <v>292</v>
      </c>
    </row>
    <row r="1306" spans="1:16" hidden="1" x14ac:dyDescent="0.2">
      <c r="A1306" s="158" t="s">
        <v>72</v>
      </c>
      <c r="B1306" s="158" t="s">
        <v>72</v>
      </c>
      <c r="C1306" s="158" t="s">
        <v>72</v>
      </c>
      <c r="D1306" s="158" t="s">
        <v>2</v>
      </c>
      <c r="E1306" s="158" t="s">
        <v>2</v>
      </c>
      <c r="F1306" s="156" t="str">
        <f t="shared" si="22"/>
        <v>X</v>
      </c>
      <c r="G1306" s="154" t="s">
        <v>737</v>
      </c>
      <c r="H1306" s="17" t="s">
        <v>1258</v>
      </c>
      <c r="I1306" s="17"/>
      <c r="J1306" s="17"/>
      <c r="K1306" s="17"/>
      <c r="L1306" s="18"/>
      <c r="M1306" s="10"/>
      <c r="N1306" s="11"/>
      <c r="O1306" s="11"/>
      <c r="P1306" s="159" t="s">
        <v>292</v>
      </c>
    </row>
    <row r="1307" spans="1:16" ht="15" hidden="1" x14ac:dyDescent="0.25">
      <c r="A1307" s="158" t="s">
        <v>72</v>
      </c>
      <c r="B1307" s="158" t="s">
        <v>72</v>
      </c>
      <c r="C1307" s="158" t="s">
        <v>72</v>
      </c>
      <c r="D1307" s="158" t="s">
        <v>2</v>
      </c>
      <c r="E1307" s="158" t="s">
        <v>2</v>
      </c>
      <c r="F1307" s="156" t="str">
        <f t="shared" si="22"/>
        <v>X</v>
      </c>
      <c r="G1307" s="154" t="s">
        <v>737</v>
      </c>
      <c r="H1307" s="32" t="s">
        <v>0</v>
      </c>
      <c r="I1307" s="32" t="s">
        <v>389</v>
      </c>
      <c r="J1307" s="44" t="s">
        <v>484</v>
      </c>
      <c r="K1307" s="22" t="s">
        <v>373</v>
      </c>
      <c r="L1307" s="18"/>
      <c r="M1307" s="10"/>
      <c r="N1307" s="11"/>
      <c r="O1307" s="11"/>
      <c r="P1307" s="159" t="s">
        <v>292</v>
      </c>
    </row>
    <row r="1308" spans="1:16" ht="15" hidden="1" x14ac:dyDescent="0.2">
      <c r="A1308" s="158" t="s">
        <v>72</v>
      </c>
      <c r="B1308" s="158" t="s">
        <v>72</v>
      </c>
      <c r="C1308" s="158" t="s">
        <v>72</v>
      </c>
      <c r="D1308" s="158" t="s">
        <v>2</v>
      </c>
      <c r="E1308" s="158" t="s">
        <v>2</v>
      </c>
      <c r="F1308" s="156" t="str">
        <f t="shared" si="22"/>
        <v>X</v>
      </c>
      <c r="G1308" s="154" t="s">
        <v>737</v>
      </c>
      <c r="H1308" s="24">
        <v>1</v>
      </c>
      <c r="I1308" s="29" t="s">
        <v>485</v>
      </c>
      <c r="J1308" s="45" t="s">
        <v>486</v>
      </c>
      <c r="K1308" s="8" t="s">
        <v>1066</v>
      </c>
      <c r="L1308" s="18"/>
      <c r="M1308" s="10"/>
      <c r="N1308" s="11"/>
      <c r="O1308" s="11"/>
      <c r="P1308" s="159" t="s">
        <v>292</v>
      </c>
    </row>
    <row r="1309" spans="1:16" hidden="1" x14ac:dyDescent="0.2">
      <c r="A1309" s="158" t="s">
        <v>72</v>
      </c>
      <c r="B1309" s="158" t="s">
        <v>72</v>
      </c>
      <c r="C1309" s="158" t="s">
        <v>72</v>
      </c>
      <c r="D1309" s="158" t="s">
        <v>2</v>
      </c>
      <c r="E1309" s="158" t="s">
        <v>2</v>
      </c>
      <c r="F1309" s="156" t="str">
        <f t="shared" si="22"/>
        <v>X</v>
      </c>
      <c r="G1309" s="154" t="s">
        <v>737</v>
      </c>
      <c r="H1309" s="24">
        <v>2</v>
      </c>
      <c r="I1309" s="29" t="s">
        <v>488</v>
      </c>
      <c r="J1309" s="45" t="s">
        <v>489</v>
      </c>
      <c r="K1309" s="8" t="s">
        <v>490</v>
      </c>
      <c r="L1309" s="18"/>
      <c r="M1309" s="10"/>
      <c r="N1309" s="11"/>
      <c r="O1309" s="11"/>
      <c r="P1309" s="159" t="s">
        <v>292</v>
      </c>
    </row>
    <row r="1310" spans="1:16" hidden="1" x14ac:dyDescent="0.2">
      <c r="A1310" s="158" t="s">
        <v>72</v>
      </c>
      <c r="B1310" s="158" t="s">
        <v>72</v>
      </c>
      <c r="C1310" s="158" t="s">
        <v>72</v>
      </c>
      <c r="D1310" s="158" t="s">
        <v>2</v>
      </c>
      <c r="E1310" s="158" t="s">
        <v>2</v>
      </c>
      <c r="F1310" s="156" t="str">
        <f t="shared" si="22"/>
        <v>X</v>
      </c>
      <c r="G1310" s="154" t="s">
        <v>737</v>
      </c>
      <c r="H1310" s="24">
        <v>3</v>
      </c>
      <c r="I1310" s="29" t="s">
        <v>403</v>
      </c>
      <c r="J1310" s="45" t="s">
        <v>491</v>
      </c>
      <c r="K1310" s="8" t="s">
        <v>492</v>
      </c>
      <c r="L1310" s="18"/>
      <c r="M1310" s="10"/>
      <c r="N1310" s="11"/>
      <c r="O1310" s="11"/>
      <c r="P1310" s="159" t="s">
        <v>292</v>
      </c>
    </row>
    <row r="1311" spans="1:16" ht="15" hidden="1" x14ac:dyDescent="0.2">
      <c r="A1311" s="158" t="s">
        <v>72</v>
      </c>
      <c r="B1311" s="158" t="s">
        <v>72</v>
      </c>
      <c r="C1311" s="158" t="s">
        <v>72</v>
      </c>
      <c r="D1311" s="158" t="s">
        <v>2</v>
      </c>
      <c r="E1311" s="158" t="s">
        <v>2</v>
      </c>
      <c r="F1311" s="156" t="str">
        <f t="shared" si="22"/>
        <v>X</v>
      </c>
      <c r="G1311" s="154" t="s">
        <v>737</v>
      </c>
      <c r="H1311" s="24">
        <v>4</v>
      </c>
      <c r="I1311" s="29" t="s">
        <v>499</v>
      </c>
      <c r="J1311" s="45" t="s">
        <v>1008</v>
      </c>
      <c r="K1311" s="8" t="s">
        <v>1046</v>
      </c>
      <c r="L1311" s="18"/>
      <c r="M1311" s="10"/>
      <c r="N1311" s="11"/>
      <c r="O1311" s="11"/>
      <c r="P1311" s="159" t="s">
        <v>292</v>
      </c>
    </row>
    <row r="1312" spans="1:16" ht="42.75" hidden="1" x14ac:dyDescent="0.2">
      <c r="A1312" s="158" t="s">
        <v>72</v>
      </c>
      <c r="B1312" s="158" t="s">
        <v>72</v>
      </c>
      <c r="C1312" s="158" t="s">
        <v>72</v>
      </c>
      <c r="D1312" s="158" t="s">
        <v>2</v>
      </c>
      <c r="E1312" s="158" t="s">
        <v>2</v>
      </c>
      <c r="F1312" s="156" t="str">
        <f t="shared" si="22"/>
        <v>X</v>
      </c>
      <c r="G1312" s="154" t="s">
        <v>737</v>
      </c>
      <c r="H1312" s="24">
        <v>5</v>
      </c>
      <c r="I1312" s="29" t="s">
        <v>452</v>
      </c>
      <c r="J1312" s="45" t="s">
        <v>564</v>
      </c>
      <c r="K1312" s="30" t="s">
        <v>453</v>
      </c>
      <c r="L1312" s="18"/>
      <c r="M1312" s="10"/>
      <c r="N1312" s="11"/>
      <c r="O1312" s="11"/>
      <c r="P1312" s="159" t="s">
        <v>292</v>
      </c>
    </row>
    <row r="1313" spans="1:16" ht="42.75" hidden="1" x14ac:dyDescent="0.2">
      <c r="A1313" s="158" t="s">
        <v>72</v>
      </c>
      <c r="B1313" s="158" t="s">
        <v>72</v>
      </c>
      <c r="C1313" s="158" t="s">
        <v>72</v>
      </c>
      <c r="D1313" s="158" t="s">
        <v>2</v>
      </c>
      <c r="E1313" s="158" t="s">
        <v>2</v>
      </c>
      <c r="F1313" s="156" t="str">
        <f t="shared" si="22"/>
        <v>X</v>
      </c>
      <c r="G1313" s="154" t="s">
        <v>737</v>
      </c>
      <c r="H1313" s="24">
        <v>6</v>
      </c>
      <c r="I1313" s="29" t="s">
        <v>454</v>
      </c>
      <c r="J1313" s="45" t="s">
        <v>565</v>
      </c>
      <c r="K1313" s="30" t="s">
        <v>453</v>
      </c>
      <c r="L1313" s="18"/>
      <c r="M1313" s="10"/>
      <c r="N1313" s="11"/>
      <c r="O1313" s="11"/>
      <c r="P1313" s="159" t="s">
        <v>292</v>
      </c>
    </row>
    <row r="1314" spans="1:16" hidden="1" x14ac:dyDescent="0.2">
      <c r="A1314" s="158" t="s">
        <v>72</v>
      </c>
      <c r="B1314" s="158" t="s">
        <v>72</v>
      </c>
      <c r="C1314" s="158" t="s">
        <v>72</v>
      </c>
      <c r="D1314" s="158" t="s">
        <v>2</v>
      </c>
      <c r="E1314" s="158" t="s">
        <v>2</v>
      </c>
      <c r="F1314" s="156" t="str">
        <f t="shared" si="22"/>
        <v>X</v>
      </c>
      <c r="G1314" s="154" t="s">
        <v>737</v>
      </c>
      <c r="H1314" s="24">
        <v>7</v>
      </c>
      <c r="I1314" s="29" t="s">
        <v>420</v>
      </c>
      <c r="J1314" s="48" t="s">
        <v>602</v>
      </c>
      <c r="K1314" s="8" t="s">
        <v>603</v>
      </c>
      <c r="L1314" s="18"/>
      <c r="M1314" s="10"/>
      <c r="N1314" s="11"/>
      <c r="O1314" s="11"/>
      <c r="P1314" s="159" t="s">
        <v>292</v>
      </c>
    </row>
    <row r="1315" spans="1:16" hidden="1" x14ac:dyDescent="0.2">
      <c r="A1315" s="158" t="s">
        <v>72</v>
      </c>
      <c r="B1315" s="158" t="s">
        <v>72</v>
      </c>
      <c r="C1315" s="158" t="s">
        <v>72</v>
      </c>
      <c r="D1315" s="158" t="s">
        <v>2</v>
      </c>
      <c r="E1315" s="158" t="s">
        <v>2</v>
      </c>
      <c r="F1315" s="156" t="str">
        <f t="shared" si="22"/>
        <v>X</v>
      </c>
      <c r="G1315" s="154" t="s">
        <v>737</v>
      </c>
      <c r="H1315" s="24">
        <v>8</v>
      </c>
      <c r="I1315" s="29" t="s">
        <v>446</v>
      </c>
      <c r="J1315" s="45" t="s">
        <v>597</v>
      </c>
      <c r="K1315" s="8" t="s">
        <v>604</v>
      </c>
      <c r="L1315" s="18"/>
      <c r="M1315" s="10"/>
      <c r="N1315" s="11"/>
      <c r="O1315" s="11"/>
      <c r="P1315" s="159" t="s">
        <v>292</v>
      </c>
    </row>
    <row r="1316" spans="1:16" ht="57" hidden="1" x14ac:dyDescent="0.2">
      <c r="A1316" s="158" t="s">
        <v>72</v>
      </c>
      <c r="B1316" s="158" t="s">
        <v>72</v>
      </c>
      <c r="C1316" s="158" t="s">
        <v>72</v>
      </c>
      <c r="D1316" s="158" t="s">
        <v>2</v>
      </c>
      <c r="E1316" s="158" t="s">
        <v>2</v>
      </c>
      <c r="F1316" s="156" t="str">
        <f t="shared" si="22"/>
        <v>X</v>
      </c>
      <c r="G1316" s="154" t="s">
        <v>737</v>
      </c>
      <c r="H1316" s="24">
        <v>9</v>
      </c>
      <c r="I1316" s="29" t="s">
        <v>619</v>
      </c>
      <c r="J1316" s="48" t="s">
        <v>620</v>
      </c>
      <c r="K1316" s="8" t="s">
        <v>621</v>
      </c>
      <c r="L1316" s="18"/>
      <c r="M1316" s="10"/>
      <c r="N1316" s="11"/>
      <c r="O1316" s="11"/>
      <c r="P1316" s="159" t="s">
        <v>292</v>
      </c>
    </row>
    <row r="1317" spans="1:16" hidden="1" x14ac:dyDescent="0.2">
      <c r="A1317" s="158" t="s">
        <v>72</v>
      </c>
      <c r="B1317" s="158" t="s">
        <v>72</v>
      </c>
      <c r="C1317" s="158" t="s">
        <v>72</v>
      </c>
      <c r="D1317" s="158" t="s">
        <v>2</v>
      </c>
      <c r="E1317" s="158" t="s">
        <v>2</v>
      </c>
      <c r="F1317" s="156" t="str">
        <f t="shared" si="22"/>
        <v>X</v>
      </c>
      <c r="G1317" s="154" t="s">
        <v>737</v>
      </c>
      <c r="H1317" s="17"/>
      <c r="I1317" s="17"/>
      <c r="J1317" s="17"/>
      <c r="K1317" s="17"/>
      <c r="L1317" s="18"/>
      <c r="M1317" s="10"/>
      <c r="N1317" s="11"/>
      <c r="O1317" s="11"/>
      <c r="P1317" s="159" t="s">
        <v>292</v>
      </c>
    </row>
    <row r="1318" spans="1:16" ht="18" hidden="1" x14ac:dyDescent="0.25">
      <c r="A1318" s="158" t="s">
        <v>72</v>
      </c>
      <c r="B1318" s="158" t="s">
        <v>72</v>
      </c>
      <c r="C1318" s="158" t="s">
        <v>72</v>
      </c>
      <c r="D1318" s="158" t="s">
        <v>2</v>
      </c>
      <c r="E1318" s="158" t="s">
        <v>2</v>
      </c>
      <c r="F1318" s="156" t="str">
        <f t="shared" si="22"/>
        <v>X</v>
      </c>
      <c r="G1318" s="154" t="s">
        <v>737</v>
      </c>
      <c r="H1318" s="74" t="s">
        <v>559</v>
      </c>
      <c r="I1318" s="43"/>
      <c r="J1318" s="43"/>
      <c r="K1318" s="76" t="s">
        <v>1122</v>
      </c>
      <c r="L1318" s="93"/>
      <c r="M1318" s="10"/>
      <c r="N1318" s="11"/>
      <c r="O1318" s="11"/>
      <c r="P1318" s="159" t="s">
        <v>292</v>
      </c>
    </row>
    <row r="1319" spans="1:16" ht="28.5" hidden="1" x14ac:dyDescent="0.2">
      <c r="A1319" s="158" t="s">
        <v>72</v>
      </c>
      <c r="B1319" s="158" t="s">
        <v>72</v>
      </c>
      <c r="C1319" s="158" t="s">
        <v>72</v>
      </c>
      <c r="D1319" s="158" t="s">
        <v>2</v>
      </c>
      <c r="E1319" s="158" t="s">
        <v>2</v>
      </c>
      <c r="F1319" s="156" t="str">
        <f t="shared" si="22"/>
        <v>X</v>
      </c>
      <c r="G1319" s="154" t="s">
        <v>737</v>
      </c>
      <c r="H1319" s="240" t="s">
        <v>1124</v>
      </c>
      <c r="I1319" s="241"/>
      <c r="J1319" s="241"/>
      <c r="K1319" s="241"/>
      <c r="L1319" s="93" t="s">
        <v>326</v>
      </c>
      <c r="M1319" s="10"/>
      <c r="N1319" s="11"/>
      <c r="O1319" s="11"/>
      <c r="P1319" s="159" t="s">
        <v>292</v>
      </c>
    </row>
    <row r="1320" spans="1:16" ht="15" hidden="1" x14ac:dyDescent="0.25">
      <c r="A1320" s="158" t="s">
        <v>72</v>
      </c>
      <c r="B1320" s="158" t="s">
        <v>72</v>
      </c>
      <c r="C1320" s="158" t="s">
        <v>72</v>
      </c>
      <c r="D1320" s="158" t="s">
        <v>2</v>
      </c>
      <c r="E1320" s="158" t="s">
        <v>2</v>
      </c>
      <c r="F1320" s="156" t="str">
        <f t="shared" si="22"/>
        <v>X</v>
      </c>
      <c r="G1320" s="154" t="s">
        <v>737</v>
      </c>
      <c r="H1320" s="32" t="s">
        <v>0</v>
      </c>
      <c r="I1320" s="32" t="s">
        <v>389</v>
      </c>
      <c r="J1320" s="44" t="s">
        <v>484</v>
      </c>
      <c r="K1320" s="22" t="s">
        <v>373</v>
      </c>
      <c r="L1320" s="93"/>
      <c r="M1320" s="10"/>
      <c r="N1320" s="11"/>
      <c r="O1320" s="11"/>
      <c r="P1320" s="159" t="s">
        <v>292</v>
      </c>
    </row>
    <row r="1321" spans="1:16" ht="15" hidden="1" x14ac:dyDescent="0.2">
      <c r="A1321" s="158" t="s">
        <v>72</v>
      </c>
      <c r="B1321" s="158" t="s">
        <v>72</v>
      </c>
      <c r="C1321" s="158" t="s">
        <v>72</v>
      </c>
      <c r="D1321" s="158" t="s">
        <v>2</v>
      </c>
      <c r="E1321" s="158" t="s">
        <v>2</v>
      </c>
      <c r="F1321" s="156" t="str">
        <f t="shared" si="22"/>
        <v>X</v>
      </c>
      <c r="G1321" s="154" t="s">
        <v>737</v>
      </c>
      <c r="H1321" s="24">
        <v>1</v>
      </c>
      <c r="I1321" s="29" t="s">
        <v>485</v>
      </c>
      <c r="J1321" s="45" t="s">
        <v>486</v>
      </c>
      <c r="K1321" s="8" t="s">
        <v>1057</v>
      </c>
      <c r="L1321" s="93"/>
      <c r="M1321" s="10"/>
      <c r="N1321" s="11"/>
      <c r="O1321" s="11"/>
      <c r="P1321" s="159" t="s">
        <v>292</v>
      </c>
    </row>
    <row r="1322" spans="1:16" hidden="1" x14ac:dyDescent="0.2">
      <c r="A1322" s="158" t="s">
        <v>72</v>
      </c>
      <c r="B1322" s="158" t="s">
        <v>72</v>
      </c>
      <c r="C1322" s="158" t="s">
        <v>72</v>
      </c>
      <c r="D1322" s="158" t="s">
        <v>2</v>
      </c>
      <c r="E1322" s="158" t="s">
        <v>2</v>
      </c>
      <c r="F1322" s="156" t="str">
        <f t="shared" si="22"/>
        <v>X</v>
      </c>
      <c r="G1322" s="154" t="s">
        <v>737</v>
      </c>
      <c r="H1322" s="24">
        <v>2</v>
      </c>
      <c r="I1322" s="29" t="s">
        <v>488</v>
      </c>
      <c r="J1322" s="45" t="s">
        <v>489</v>
      </c>
      <c r="K1322" s="8" t="s">
        <v>490</v>
      </c>
      <c r="L1322" s="93"/>
      <c r="M1322" s="10"/>
      <c r="N1322" s="11"/>
      <c r="O1322" s="11"/>
      <c r="P1322" s="159" t="s">
        <v>292</v>
      </c>
    </row>
    <row r="1323" spans="1:16" hidden="1" x14ac:dyDescent="0.2">
      <c r="A1323" s="158" t="s">
        <v>72</v>
      </c>
      <c r="B1323" s="158" t="s">
        <v>72</v>
      </c>
      <c r="C1323" s="158" t="s">
        <v>72</v>
      </c>
      <c r="D1323" s="158" t="s">
        <v>2</v>
      </c>
      <c r="E1323" s="158" t="s">
        <v>2</v>
      </c>
      <c r="F1323" s="156" t="str">
        <f t="shared" si="22"/>
        <v>X</v>
      </c>
      <c r="G1323" s="154" t="s">
        <v>737</v>
      </c>
      <c r="H1323" s="24">
        <v>3</v>
      </c>
      <c r="I1323" s="29" t="s">
        <v>403</v>
      </c>
      <c r="J1323" s="45" t="s">
        <v>491</v>
      </c>
      <c r="K1323" s="8" t="s">
        <v>492</v>
      </c>
      <c r="L1323" s="93"/>
      <c r="M1323" s="10"/>
      <c r="N1323" s="11"/>
      <c r="O1323" s="11"/>
      <c r="P1323" s="159" t="s">
        <v>292</v>
      </c>
    </row>
    <row r="1324" spans="1:16" ht="15" hidden="1" x14ac:dyDescent="0.2">
      <c r="A1324" s="158" t="s">
        <v>72</v>
      </c>
      <c r="B1324" s="158" t="s">
        <v>72</v>
      </c>
      <c r="C1324" s="158" t="s">
        <v>72</v>
      </c>
      <c r="D1324" s="158" t="s">
        <v>2</v>
      </c>
      <c r="E1324" s="158" t="s">
        <v>2</v>
      </c>
      <c r="F1324" s="156" t="str">
        <f t="shared" si="22"/>
        <v>X</v>
      </c>
      <c r="G1324" s="154" t="s">
        <v>737</v>
      </c>
      <c r="H1324" s="24">
        <v>4</v>
      </c>
      <c r="I1324" s="29" t="s">
        <v>499</v>
      </c>
      <c r="J1324" s="45" t="s">
        <v>1125</v>
      </c>
      <c r="K1324" s="8" t="s">
        <v>1046</v>
      </c>
      <c r="L1324" s="93"/>
      <c r="M1324" s="10"/>
      <c r="N1324" s="11"/>
      <c r="O1324" s="11"/>
      <c r="P1324" s="159" t="s">
        <v>292</v>
      </c>
    </row>
    <row r="1325" spans="1:16" ht="57" hidden="1" x14ac:dyDescent="0.2">
      <c r="A1325" s="158" t="s">
        <v>72</v>
      </c>
      <c r="B1325" s="158" t="s">
        <v>72</v>
      </c>
      <c r="C1325" s="158" t="s">
        <v>72</v>
      </c>
      <c r="D1325" s="158" t="s">
        <v>2</v>
      </c>
      <c r="E1325" s="158" t="s">
        <v>2</v>
      </c>
      <c r="F1325" s="156" t="str">
        <f t="shared" si="22"/>
        <v>X</v>
      </c>
      <c r="G1325" s="154" t="s">
        <v>737</v>
      </c>
      <c r="H1325" s="24">
        <v>5</v>
      </c>
      <c r="I1325" s="29" t="s">
        <v>517</v>
      </c>
      <c r="J1325" s="45" t="s">
        <v>518</v>
      </c>
      <c r="K1325" s="8" t="s">
        <v>1244</v>
      </c>
      <c r="L1325" s="93"/>
      <c r="M1325" s="10"/>
      <c r="N1325" s="11"/>
      <c r="O1325" s="11"/>
      <c r="P1325" s="159" t="s">
        <v>292</v>
      </c>
    </row>
    <row r="1326" spans="1:16" ht="102" hidden="1" x14ac:dyDescent="0.2">
      <c r="A1326" s="158" t="s">
        <v>72</v>
      </c>
      <c r="B1326" s="158" t="s">
        <v>72</v>
      </c>
      <c r="C1326" s="158" t="s">
        <v>72</v>
      </c>
      <c r="D1326" s="158" t="s">
        <v>2</v>
      </c>
      <c r="E1326" s="158" t="s">
        <v>2</v>
      </c>
      <c r="F1326" s="156" t="str">
        <f t="shared" si="22"/>
        <v>X</v>
      </c>
      <c r="G1326" s="154" t="s">
        <v>737</v>
      </c>
      <c r="H1326" s="24">
        <v>6</v>
      </c>
      <c r="I1326" s="29" t="s">
        <v>1176</v>
      </c>
      <c r="J1326" s="45" t="s">
        <v>1177</v>
      </c>
      <c r="K1326" s="8" t="s">
        <v>1245</v>
      </c>
      <c r="L1326" s="93"/>
      <c r="M1326" s="10"/>
      <c r="N1326" s="11"/>
      <c r="O1326" s="11"/>
      <c r="P1326" s="159" t="s">
        <v>292</v>
      </c>
    </row>
    <row r="1327" spans="1:16" ht="86.25" hidden="1" x14ac:dyDescent="0.2">
      <c r="A1327" s="158" t="s">
        <v>72</v>
      </c>
      <c r="B1327" s="158" t="s">
        <v>72</v>
      </c>
      <c r="C1327" s="158" t="s">
        <v>72</v>
      </c>
      <c r="D1327" s="158" t="s">
        <v>2</v>
      </c>
      <c r="E1327" s="158" t="s">
        <v>2</v>
      </c>
      <c r="F1327" s="156" t="str">
        <f t="shared" si="22"/>
        <v>X</v>
      </c>
      <c r="G1327" s="154" t="s">
        <v>737</v>
      </c>
      <c r="H1327" s="24">
        <v>7</v>
      </c>
      <c r="I1327" s="29" t="s">
        <v>395</v>
      </c>
      <c r="J1327" s="48" t="s">
        <v>545</v>
      </c>
      <c r="K1327" s="8" t="s">
        <v>1180</v>
      </c>
      <c r="L1327" s="93"/>
      <c r="M1327" s="10"/>
      <c r="N1327" s="11"/>
      <c r="O1327" s="11"/>
      <c r="P1327" s="159" t="s">
        <v>292</v>
      </c>
    </row>
    <row r="1328" spans="1:16" ht="29.25" hidden="1" x14ac:dyDescent="0.2">
      <c r="A1328" s="158" t="s">
        <v>72</v>
      </c>
      <c r="B1328" s="158" t="s">
        <v>72</v>
      </c>
      <c r="C1328" s="158" t="s">
        <v>72</v>
      </c>
      <c r="D1328" s="158" t="s">
        <v>2</v>
      </c>
      <c r="E1328" s="158" t="s">
        <v>2</v>
      </c>
      <c r="F1328" s="156" t="str">
        <f t="shared" si="22"/>
        <v>X</v>
      </c>
      <c r="G1328" s="154" t="s">
        <v>737</v>
      </c>
      <c r="H1328" s="24">
        <v>8</v>
      </c>
      <c r="I1328" s="29" t="s">
        <v>417</v>
      </c>
      <c r="J1328" s="45" t="s">
        <v>562</v>
      </c>
      <c r="K1328" s="8" t="s">
        <v>1049</v>
      </c>
      <c r="L1328" s="93"/>
      <c r="M1328" s="10"/>
      <c r="N1328" s="11"/>
      <c r="O1328" s="11"/>
      <c r="P1328" s="159" t="s">
        <v>292</v>
      </c>
    </row>
    <row r="1329" spans="1:16" ht="42.75" hidden="1" x14ac:dyDescent="0.2">
      <c r="A1329" s="158" t="s">
        <v>72</v>
      </c>
      <c r="B1329" s="158" t="s">
        <v>72</v>
      </c>
      <c r="C1329" s="158" t="s">
        <v>72</v>
      </c>
      <c r="D1329" s="158" t="s">
        <v>2</v>
      </c>
      <c r="E1329" s="158" t="s">
        <v>2</v>
      </c>
      <c r="F1329" s="156" t="str">
        <f t="shared" si="22"/>
        <v>X</v>
      </c>
      <c r="G1329" s="154" t="s">
        <v>737</v>
      </c>
      <c r="H1329" s="24">
        <v>9</v>
      </c>
      <c r="I1329" s="29" t="s">
        <v>452</v>
      </c>
      <c r="J1329" s="45" t="s">
        <v>564</v>
      </c>
      <c r="K1329" s="30" t="s">
        <v>453</v>
      </c>
      <c r="L1329" s="93"/>
      <c r="M1329" s="10"/>
      <c r="N1329" s="11"/>
      <c r="O1329" s="11"/>
      <c r="P1329" s="159" t="s">
        <v>292</v>
      </c>
    </row>
    <row r="1330" spans="1:16" ht="42.75" hidden="1" x14ac:dyDescent="0.2">
      <c r="A1330" s="158" t="s">
        <v>72</v>
      </c>
      <c r="B1330" s="158" t="s">
        <v>72</v>
      </c>
      <c r="C1330" s="158" t="s">
        <v>72</v>
      </c>
      <c r="D1330" s="158" t="s">
        <v>2</v>
      </c>
      <c r="E1330" s="158" t="s">
        <v>2</v>
      </c>
      <c r="F1330" s="156" t="str">
        <f t="shared" si="22"/>
        <v>X</v>
      </c>
      <c r="G1330" s="154" t="s">
        <v>737</v>
      </c>
      <c r="H1330" s="24">
        <v>10</v>
      </c>
      <c r="I1330" s="29" t="s">
        <v>454</v>
      </c>
      <c r="J1330" s="45" t="s">
        <v>565</v>
      </c>
      <c r="K1330" s="30" t="s">
        <v>453</v>
      </c>
      <c r="L1330" s="93"/>
      <c r="M1330" s="10"/>
      <c r="N1330" s="11"/>
      <c r="O1330" s="11"/>
      <c r="P1330" s="159" t="s">
        <v>292</v>
      </c>
    </row>
    <row r="1331" spans="1:16" hidden="1" x14ac:dyDescent="0.2">
      <c r="A1331" s="158" t="s">
        <v>72</v>
      </c>
      <c r="B1331" s="158" t="s">
        <v>72</v>
      </c>
      <c r="C1331" s="158" t="s">
        <v>72</v>
      </c>
      <c r="D1331" s="158" t="s">
        <v>2</v>
      </c>
      <c r="E1331" s="158" t="s">
        <v>2</v>
      </c>
      <c r="F1331" s="156" t="str">
        <f t="shared" si="22"/>
        <v>X</v>
      </c>
      <c r="G1331" s="154" t="s">
        <v>737</v>
      </c>
      <c r="H1331" s="17"/>
      <c r="I1331" s="17"/>
      <c r="J1331" s="17"/>
      <c r="K1331" s="17"/>
      <c r="L1331" s="93"/>
      <c r="M1331" s="10"/>
      <c r="N1331" s="11"/>
      <c r="O1331" s="11"/>
      <c r="P1331" s="159" t="s">
        <v>292</v>
      </c>
    </row>
    <row r="1332" spans="1:16" ht="18" hidden="1" x14ac:dyDescent="0.25">
      <c r="A1332" s="158" t="s">
        <v>72</v>
      </c>
      <c r="B1332" s="158" t="s">
        <v>72</v>
      </c>
      <c r="C1332" s="158" t="s">
        <v>72</v>
      </c>
      <c r="D1332" s="158" t="s">
        <v>2</v>
      </c>
      <c r="E1332" s="158" t="s">
        <v>2</v>
      </c>
      <c r="F1332" s="156" t="str">
        <f t="shared" si="22"/>
        <v>X</v>
      </c>
      <c r="G1332" s="154" t="s">
        <v>737</v>
      </c>
      <c r="H1332" s="74" t="s">
        <v>566</v>
      </c>
      <c r="I1332" s="43"/>
      <c r="J1332" s="43"/>
      <c r="K1332" s="92"/>
      <c r="L1332" s="93"/>
      <c r="M1332" s="10"/>
      <c r="N1332" s="11"/>
      <c r="O1332" s="11"/>
      <c r="P1332" s="159" t="s">
        <v>292</v>
      </c>
    </row>
    <row r="1333" spans="1:16" hidden="1" x14ac:dyDescent="0.2">
      <c r="A1333" s="158" t="s">
        <v>72</v>
      </c>
      <c r="B1333" s="158" t="s">
        <v>72</v>
      </c>
      <c r="C1333" s="158" t="s">
        <v>72</v>
      </c>
      <c r="D1333" s="158" t="s">
        <v>2</v>
      </c>
      <c r="E1333" s="158" t="s">
        <v>2</v>
      </c>
      <c r="F1333" s="156" t="str">
        <f t="shared" si="22"/>
        <v>X</v>
      </c>
      <c r="G1333" s="154" t="s">
        <v>737</v>
      </c>
      <c r="H1333" s="17" t="s">
        <v>1126</v>
      </c>
      <c r="I1333" s="17"/>
      <c r="J1333" s="17"/>
      <c r="K1333" s="17"/>
      <c r="L1333" s="93"/>
      <c r="M1333" s="10"/>
      <c r="N1333" s="11"/>
      <c r="O1333" s="11"/>
      <c r="P1333" s="159" t="s">
        <v>292</v>
      </c>
    </row>
    <row r="1334" spans="1:16" ht="15" hidden="1" x14ac:dyDescent="0.25">
      <c r="A1334" s="158" t="s">
        <v>72</v>
      </c>
      <c r="B1334" s="158" t="s">
        <v>72</v>
      </c>
      <c r="C1334" s="158" t="s">
        <v>72</v>
      </c>
      <c r="D1334" s="158" t="s">
        <v>2</v>
      </c>
      <c r="E1334" s="158" t="s">
        <v>2</v>
      </c>
      <c r="F1334" s="156" t="str">
        <f t="shared" si="22"/>
        <v>X</v>
      </c>
      <c r="G1334" s="154" t="s">
        <v>737</v>
      </c>
      <c r="H1334" s="32" t="s">
        <v>0</v>
      </c>
      <c r="I1334" s="32" t="s">
        <v>389</v>
      </c>
      <c r="J1334" s="44" t="s">
        <v>484</v>
      </c>
      <c r="K1334" s="22" t="s">
        <v>373</v>
      </c>
      <c r="L1334" s="93"/>
      <c r="M1334" s="10"/>
      <c r="N1334" s="11"/>
      <c r="O1334" s="11"/>
      <c r="P1334" s="159" t="s">
        <v>292</v>
      </c>
    </row>
    <row r="1335" spans="1:16" ht="15" hidden="1" x14ac:dyDescent="0.2">
      <c r="A1335" s="158" t="s">
        <v>72</v>
      </c>
      <c r="B1335" s="158" t="s">
        <v>72</v>
      </c>
      <c r="C1335" s="158" t="s">
        <v>72</v>
      </c>
      <c r="D1335" s="158" t="s">
        <v>2</v>
      </c>
      <c r="E1335" s="158" t="s">
        <v>2</v>
      </c>
      <c r="F1335" s="156" t="str">
        <f t="shared" si="22"/>
        <v>X</v>
      </c>
      <c r="G1335" s="154" t="s">
        <v>737</v>
      </c>
      <c r="H1335" s="24">
        <v>1</v>
      </c>
      <c r="I1335" s="29" t="s">
        <v>485</v>
      </c>
      <c r="J1335" s="45" t="s">
        <v>486</v>
      </c>
      <c r="K1335" s="8" t="s">
        <v>1073</v>
      </c>
      <c r="L1335" s="93"/>
      <c r="M1335" s="10"/>
      <c r="N1335" s="11"/>
      <c r="O1335" s="11"/>
      <c r="P1335" s="159" t="s">
        <v>292</v>
      </c>
    </row>
    <row r="1336" spans="1:16" hidden="1" x14ac:dyDescent="0.2">
      <c r="A1336" s="158" t="s">
        <v>72</v>
      </c>
      <c r="B1336" s="158" t="s">
        <v>72</v>
      </c>
      <c r="C1336" s="158" t="s">
        <v>72</v>
      </c>
      <c r="D1336" s="158" t="s">
        <v>2</v>
      </c>
      <c r="E1336" s="158" t="s">
        <v>2</v>
      </c>
      <c r="F1336" s="156" t="str">
        <f t="shared" si="22"/>
        <v>X</v>
      </c>
      <c r="G1336" s="154" t="s">
        <v>737</v>
      </c>
      <c r="H1336" s="24">
        <v>2</v>
      </c>
      <c r="I1336" s="29" t="s">
        <v>488</v>
      </c>
      <c r="J1336" s="45" t="s">
        <v>489</v>
      </c>
      <c r="K1336" s="8" t="s">
        <v>502</v>
      </c>
      <c r="L1336" s="93"/>
      <c r="M1336" s="10"/>
      <c r="N1336" s="11"/>
      <c r="O1336" s="11"/>
      <c r="P1336" s="159" t="s">
        <v>292</v>
      </c>
    </row>
    <row r="1337" spans="1:16" hidden="1" x14ac:dyDescent="0.2">
      <c r="A1337" s="158" t="s">
        <v>72</v>
      </c>
      <c r="B1337" s="158" t="s">
        <v>72</v>
      </c>
      <c r="C1337" s="158" t="s">
        <v>72</v>
      </c>
      <c r="D1337" s="158" t="s">
        <v>2</v>
      </c>
      <c r="E1337" s="158" t="s">
        <v>2</v>
      </c>
      <c r="F1337" s="156" t="str">
        <f t="shared" si="22"/>
        <v>X</v>
      </c>
      <c r="G1337" s="154" t="s">
        <v>737</v>
      </c>
      <c r="H1337" s="24">
        <v>3</v>
      </c>
      <c r="I1337" s="29" t="s">
        <v>403</v>
      </c>
      <c r="J1337" s="45" t="s">
        <v>491</v>
      </c>
      <c r="K1337" s="8" t="s">
        <v>492</v>
      </c>
      <c r="L1337" s="93"/>
      <c r="M1337" s="10"/>
      <c r="N1337" s="11"/>
      <c r="O1337" s="11"/>
      <c r="P1337" s="159" t="s">
        <v>292</v>
      </c>
    </row>
    <row r="1338" spans="1:16" ht="315" hidden="1" x14ac:dyDescent="0.2">
      <c r="A1338" s="158" t="s">
        <v>72</v>
      </c>
      <c r="B1338" s="158" t="s">
        <v>72</v>
      </c>
      <c r="C1338" s="158" t="s">
        <v>72</v>
      </c>
      <c r="D1338" s="158" t="s">
        <v>2</v>
      </c>
      <c r="E1338" s="158" t="s">
        <v>2</v>
      </c>
      <c r="F1338" s="156" t="str">
        <f t="shared" si="22"/>
        <v>X</v>
      </c>
      <c r="G1338" s="154" t="s">
        <v>737</v>
      </c>
      <c r="H1338" s="24">
        <v>4</v>
      </c>
      <c r="I1338" s="29" t="s">
        <v>1252</v>
      </c>
      <c r="J1338" s="48" t="s">
        <v>1253</v>
      </c>
      <c r="K1338" s="8" t="s">
        <v>1269</v>
      </c>
      <c r="L1338" s="98"/>
      <c r="M1338" s="10"/>
      <c r="N1338" s="11"/>
      <c r="O1338" s="11"/>
      <c r="P1338" s="159" t="s">
        <v>292</v>
      </c>
    </row>
    <row r="1339" spans="1:16" hidden="1" x14ac:dyDescent="0.2">
      <c r="A1339" s="158" t="s">
        <v>72</v>
      </c>
      <c r="B1339" s="158" t="s">
        <v>72</v>
      </c>
      <c r="C1339" s="158" t="s">
        <v>72</v>
      </c>
      <c r="D1339" s="158" t="s">
        <v>2</v>
      </c>
      <c r="E1339" s="158" t="s">
        <v>2</v>
      </c>
      <c r="F1339" s="156" t="str">
        <f t="shared" si="22"/>
        <v>X</v>
      </c>
      <c r="G1339" s="154" t="s">
        <v>737</v>
      </c>
      <c r="H1339" s="24">
        <v>5</v>
      </c>
      <c r="I1339" s="29" t="s">
        <v>570</v>
      </c>
      <c r="J1339" s="48" t="s">
        <v>571</v>
      </c>
      <c r="K1339" s="8" t="s">
        <v>572</v>
      </c>
      <c r="L1339" s="93"/>
      <c r="M1339" s="10"/>
      <c r="N1339" s="11"/>
      <c r="O1339" s="11"/>
      <c r="P1339" s="159" t="s">
        <v>292</v>
      </c>
    </row>
    <row r="1340" spans="1:16" hidden="1" x14ac:dyDescent="0.2">
      <c r="A1340" s="158" t="s">
        <v>72</v>
      </c>
      <c r="B1340" s="158" t="s">
        <v>72</v>
      </c>
      <c r="C1340" s="158" t="s">
        <v>72</v>
      </c>
      <c r="D1340" s="158" t="s">
        <v>2</v>
      </c>
      <c r="E1340" s="158" t="s">
        <v>2</v>
      </c>
      <c r="F1340" s="156" t="str">
        <f t="shared" si="22"/>
        <v>X</v>
      </c>
      <c r="G1340" s="154" t="s">
        <v>737</v>
      </c>
      <c r="H1340" s="24">
        <v>6</v>
      </c>
      <c r="I1340" s="34" t="s">
        <v>506</v>
      </c>
      <c r="J1340" s="48" t="s">
        <v>507</v>
      </c>
      <c r="K1340" s="8" t="s">
        <v>508</v>
      </c>
      <c r="L1340" s="93"/>
      <c r="M1340" s="10"/>
      <c r="N1340" s="11"/>
      <c r="O1340" s="11"/>
      <c r="P1340" s="159" t="s">
        <v>292</v>
      </c>
    </row>
    <row r="1341" spans="1:16" hidden="1" x14ac:dyDescent="0.2">
      <c r="A1341" s="158" t="s">
        <v>72</v>
      </c>
      <c r="B1341" s="158" t="s">
        <v>72</v>
      </c>
      <c r="C1341" s="158" t="s">
        <v>72</v>
      </c>
      <c r="D1341" s="158" t="s">
        <v>2</v>
      </c>
      <c r="E1341" s="158" t="s">
        <v>2</v>
      </c>
      <c r="F1341" s="156" t="str">
        <f t="shared" si="22"/>
        <v>X</v>
      </c>
      <c r="G1341" s="154" t="s">
        <v>737</v>
      </c>
      <c r="H1341" s="17"/>
      <c r="I1341" s="17"/>
      <c r="J1341" s="17"/>
      <c r="K1341" s="17"/>
      <c r="L1341" s="93"/>
      <c r="M1341" s="10"/>
      <c r="N1341" s="11"/>
      <c r="O1341" s="11"/>
      <c r="P1341" s="159" t="s">
        <v>292</v>
      </c>
    </row>
    <row r="1342" spans="1:16" ht="18" hidden="1" x14ac:dyDescent="0.25">
      <c r="A1342" s="158" t="s">
        <v>72</v>
      </c>
      <c r="B1342" s="158" t="s">
        <v>72</v>
      </c>
      <c r="C1342" s="158" t="s">
        <v>72</v>
      </c>
      <c r="D1342" s="158" t="s">
        <v>2</v>
      </c>
      <c r="E1342" s="158" t="s">
        <v>2</v>
      </c>
      <c r="F1342" s="156" t="str">
        <f t="shared" si="22"/>
        <v>X</v>
      </c>
      <c r="G1342" s="154" t="s">
        <v>737</v>
      </c>
      <c r="H1342" s="74" t="s">
        <v>576</v>
      </c>
      <c r="I1342" s="43"/>
      <c r="J1342" s="43"/>
      <c r="K1342" s="76" t="s">
        <v>1123</v>
      </c>
      <c r="L1342" s="93"/>
      <c r="M1342" s="10"/>
      <c r="N1342" s="11"/>
      <c r="O1342" s="11"/>
      <c r="P1342" s="159" t="s">
        <v>292</v>
      </c>
    </row>
    <row r="1343" spans="1:16" hidden="1" x14ac:dyDescent="0.2">
      <c r="A1343" s="158" t="s">
        <v>72</v>
      </c>
      <c r="B1343" s="158" t="s">
        <v>72</v>
      </c>
      <c r="C1343" s="158" t="s">
        <v>72</v>
      </c>
      <c r="D1343" s="158" t="s">
        <v>2</v>
      </c>
      <c r="E1343" s="158" t="s">
        <v>2</v>
      </c>
      <c r="F1343" s="156" t="str">
        <f t="shared" si="22"/>
        <v>X</v>
      </c>
      <c r="G1343" s="154" t="s">
        <v>737</v>
      </c>
      <c r="H1343" s="17" t="s">
        <v>1181</v>
      </c>
      <c r="I1343" s="17"/>
      <c r="J1343" s="17"/>
      <c r="K1343" s="17"/>
      <c r="L1343" s="93"/>
      <c r="M1343" s="10"/>
      <c r="N1343" s="11"/>
      <c r="O1343" s="11"/>
      <c r="P1343" s="159" t="s">
        <v>292</v>
      </c>
    </row>
    <row r="1344" spans="1:16" ht="15" hidden="1" x14ac:dyDescent="0.25">
      <c r="A1344" s="158" t="s">
        <v>72</v>
      </c>
      <c r="B1344" s="158" t="s">
        <v>72</v>
      </c>
      <c r="C1344" s="158" t="s">
        <v>72</v>
      </c>
      <c r="D1344" s="158" t="s">
        <v>2</v>
      </c>
      <c r="E1344" s="158" t="s">
        <v>2</v>
      </c>
      <c r="F1344" s="156" t="str">
        <f t="shared" si="22"/>
        <v>X</v>
      </c>
      <c r="G1344" s="154" t="s">
        <v>737</v>
      </c>
      <c r="H1344" s="32" t="s">
        <v>0</v>
      </c>
      <c r="I1344" s="32" t="s">
        <v>389</v>
      </c>
      <c r="J1344" s="44" t="s">
        <v>484</v>
      </c>
      <c r="K1344" s="22" t="s">
        <v>373</v>
      </c>
      <c r="L1344" s="93"/>
      <c r="M1344" s="10"/>
      <c r="N1344" s="11"/>
      <c r="O1344" s="11"/>
      <c r="P1344" s="159" t="s">
        <v>292</v>
      </c>
    </row>
    <row r="1345" spans="1:16" ht="15" hidden="1" x14ac:dyDescent="0.2">
      <c r="A1345" s="158" t="s">
        <v>72</v>
      </c>
      <c r="B1345" s="158" t="s">
        <v>72</v>
      </c>
      <c r="C1345" s="158" t="s">
        <v>72</v>
      </c>
      <c r="D1345" s="158" t="s">
        <v>2</v>
      </c>
      <c r="E1345" s="158" t="s">
        <v>2</v>
      </c>
      <c r="F1345" s="156" t="str">
        <f t="shared" si="22"/>
        <v>X</v>
      </c>
      <c r="G1345" s="154" t="s">
        <v>737</v>
      </c>
      <c r="H1345" s="24">
        <v>1</v>
      </c>
      <c r="I1345" s="29" t="s">
        <v>485</v>
      </c>
      <c r="J1345" s="45" t="s">
        <v>486</v>
      </c>
      <c r="K1345" s="8" t="s">
        <v>1074</v>
      </c>
      <c r="L1345" s="93"/>
      <c r="M1345" s="10"/>
      <c r="N1345" s="11"/>
      <c r="O1345" s="11"/>
      <c r="P1345" s="159" t="s">
        <v>292</v>
      </c>
    </row>
    <row r="1346" spans="1:16" hidden="1" x14ac:dyDescent="0.2">
      <c r="A1346" s="158" t="s">
        <v>72</v>
      </c>
      <c r="B1346" s="158" t="s">
        <v>72</v>
      </c>
      <c r="C1346" s="158" t="s">
        <v>72</v>
      </c>
      <c r="D1346" s="158" t="s">
        <v>2</v>
      </c>
      <c r="E1346" s="158" t="s">
        <v>2</v>
      </c>
      <c r="F1346" s="156" t="str">
        <f t="shared" si="22"/>
        <v>X</v>
      </c>
      <c r="G1346" s="154" t="s">
        <v>737</v>
      </c>
      <c r="H1346" s="24">
        <v>2</v>
      </c>
      <c r="I1346" s="29" t="s">
        <v>488</v>
      </c>
      <c r="J1346" s="45" t="s">
        <v>489</v>
      </c>
      <c r="K1346" s="8" t="s">
        <v>490</v>
      </c>
      <c r="L1346" s="93"/>
      <c r="M1346" s="10"/>
      <c r="N1346" s="11"/>
      <c r="O1346" s="11"/>
      <c r="P1346" s="159" t="s">
        <v>292</v>
      </c>
    </row>
    <row r="1347" spans="1:16" hidden="1" x14ac:dyDescent="0.2">
      <c r="A1347" s="158" t="s">
        <v>72</v>
      </c>
      <c r="B1347" s="158" t="s">
        <v>72</v>
      </c>
      <c r="C1347" s="158" t="s">
        <v>72</v>
      </c>
      <c r="D1347" s="158" t="s">
        <v>2</v>
      </c>
      <c r="E1347" s="158" t="s">
        <v>2</v>
      </c>
      <c r="F1347" s="156" t="str">
        <f t="shared" si="22"/>
        <v>X</v>
      </c>
      <c r="G1347" s="154" t="s">
        <v>737</v>
      </c>
      <c r="H1347" s="24">
        <v>3</v>
      </c>
      <c r="I1347" s="29" t="s">
        <v>403</v>
      </c>
      <c r="J1347" s="45" t="s">
        <v>491</v>
      </c>
      <c r="K1347" s="8" t="s">
        <v>492</v>
      </c>
      <c r="L1347" s="93"/>
      <c r="M1347" s="10"/>
      <c r="N1347" s="11"/>
      <c r="O1347" s="11"/>
      <c r="P1347" s="159" t="s">
        <v>292</v>
      </c>
    </row>
    <row r="1348" spans="1:16" ht="15" hidden="1" x14ac:dyDescent="0.2">
      <c r="A1348" s="158" t="s">
        <v>72</v>
      </c>
      <c r="B1348" s="158" t="s">
        <v>72</v>
      </c>
      <c r="C1348" s="158" t="s">
        <v>72</v>
      </c>
      <c r="D1348" s="158" t="s">
        <v>2</v>
      </c>
      <c r="E1348" s="158" t="s">
        <v>2</v>
      </c>
      <c r="F1348" s="156" t="str">
        <f t="shared" si="22"/>
        <v>X</v>
      </c>
      <c r="G1348" s="154" t="s">
        <v>737</v>
      </c>
      <c r="H1348" s="24">
        <v>4</v>
      </c>
      <c r="I1348" s="29" t="s">
        <v>499</v>
      </c>
      <c r="J1348" s="45" t="s">
        <v>1125</v>
      </c>
      <c r="K1348" s="8" t="s">
        <v>1046</v>
      </c>
      <c r="L1348" s="93"/>
      <c r="M1348" s="10"/>
      <c r="N1348" s="11"/>
      <c r="O1348" s="11"/>
      <c r="P1348" s="159" t="s">
        <v>292</v>
      </c>
    </row>
    <row r="1349" spans="1:16" ht="57" hidden="1" x14ac:dyDescent="0.2">
      <c r="A1349" s="158" t="s">
        <v>72</v>
      </c>
      <c r="B1349" s="158" t="s">
        <v>72</v>
      </c>
      <c r="C1349" s="158" t="s">
        <v>72</v>
      </c>
      <c r="D1349" s="158" t="s">
        <v>2</v>
      </c>
      <c r="E1349" s="158" t="s">
        <v>2</v>
      </c>
      <c r="F1349" s="156" t="str">
        <f t="shared" si="22"/>
        <v>X</v>
      </c>
      <c r="G1349" s="154" t="s">
        <v>737</v>
      </c>
      <c r="H1349" s="24">
        <v>5</v>
      </c>
      <c r="I1349" s="29" t="s">
        <v>517</v>
      </c>
      <c r="J1349" s="45" t="s">
        <v>518</v>
      </c>
      <c r="K1349" s="8" t="s">
        <v>1244</v>
      </c>
      <c r="L1349" s="93"/>
      <c r="M1349" s="10"/>
      <c r="N1349" s="11"/>
      <c r="O1349" s="11"/>
      <c r="P1349" s="159" t="s">
        <v>292</v>
      </c>
    </row>
    <row r="1350" spans="1:16" ht="57.75" hidden="1" x14ac:dyDescent="0.2">
      <c r="A1350" s="158" t="s">
        <v>72</v>
      </c>
      <c r="B1350" s="158" t="s">
        <v>72</v>
      </c>
      <c r="C1350" s="158" t="s">
        <v>72</v>
      </c>
      <c r="D1350" s="158" t="s">
        <v>2</v>
      </c>
      <c r="E1350" s="158" t="s">
        <v>2</v>
      </c>
      <c r="F1350" s="156" t="str">
        <f t="shared" si="22"/>
        <v>X</v>
      </c>
      <c r="G1350" s="154" t="s">
        <v>737</v>
      </c>
      <c r="H1350" s="24">
        <v>6</v>
      </c>
      <c r="I1350" s="29" t="s">
        <v>1176</v>
      </c>
      <c r="J1350" s="45" t="s">
        <v>1177</v>
      </c>
      <c r="K1350" s="8" t="s">
        <v>1246</v>
      </c>
      <c r="L1350" s="93"/>
      <c r="M1350" s="10"/>
      <c r="N1350" s="11"/>
      <c r="O1350" s="11"/>
      <c r="P1350" s="159" t="s">
        <v>292</v>
      </c>
    </row>
    <row r="1351" spans="1:16" ht="86.25" hidden="1" x14ac:dyDescent="0.2">
      <c r="A1351" s="158" t="s">
        <v>72</v>
      </c>
      <c r="B1351" s="158" t="s">
        <v>72</v>
      </c>
      <c r="C1351" s="158" t="s">
        <v>72</v>
      </c>
      <c r="D1351" s="158" t="s">
        <v>2</v>
      </c>
      <c r="E1351" s="158" t="s">
        <v>2</v>
      </c>
      <c r="F1351" s="156" t="str">
        <f t="shared" ref="F1351:F1414" si="23">IF(AND(Ver=P1351,OR(AND(VIR,OR(AND(M,A1351="M"),AND(O,A1351="O"),AND(N,A1351="N"),AND(I,A1351="I"))),AND(MMS,OR(AND(M,B1351="M"),AND(O,B1351="O"),AND(N,B1351="N"),AND(I,B1351="I"))),AND(TMR,OR(AND(M,C1351="M"),AND(O,C1351="O"),AND(N,C1351="N"),AND(I,C1351="I"))),AND(THZ,OR(AND(M,D1351="M"),AND(O,D1351="O"),AND(N,D1351="N"),AND(I,D1351="I"))),AND(THZR,OR(AND(M,E1351="M"),AND(O,E1351="O"),AND(N,E1351="N"),AND(I,E1351="I"))))),"√","X")</f>
        <v>X</v>
      </c>
      <c r="G1351" s="154" t="s">
        <v>737</v>
      </c>
      <c r="H1351" s="24">
        <v>7</v>
      </c>
      <c r="I1351" s="29" t="s">
        <v>395</v>
      </c>
      <c r="J1351" s="48" t="s">
        <v>545</v>
      </c>
      <c r="K1351" s="8" t="s">
        <v>1180</v>
      </c>
      <c r="L1351" s="93"/>
      <c r="M1351" s="10"/>
      <c r="N1351" s="11"/>
      <c r="O1351" s="11"/>
      <c r="P1351" s="159" t="s">
        <v>292</v>
      </c>
    </row>
    <row r="1352" spans="1:16" hidden="1" x14ac:dyDescent="0.2">
      <c r="A1352" s="158" t="s">
        <v>72</v>
      </c>
      <c r="B1352" s="158" t="s">
        <v>72</v>
      </c>
      <c r="C1352" s="158" t="s">
        <v>72</v>
      </c>
      <c r="D1352" s="158" t="s">
        <v>2</v>
      </c>
      <c r="E1352" s="158" t="s">
        <v>2</v>
      </c>
      <c r="F1352" s="156" t="str">
        <f t="shared" si="23"/>
        <v>X</v>
      </c>
      <c r="G1352" s="154" t="s">
        <v>737</v>
      </c>
      <c r="H1352" s="24">
        <v>8</v>
      </c>
      <c r="I1352" s="29" t="s">
        <v>570</v>
      </c>
      <c r="J1352" s="48" t="s">
        <v>571</v>
      </c>
      <c r="K1352" s="8" t="s">
        <v>579</v>
      </c>
      <c r="L1352" s="93"/>
      <c r="M1352" s="10"/>
      <c r="N1352" s="11"/>
      <c r="O1352" s="11"/>
      <c r="P1352" s="159" t="s">
        <v>292</v>
      </c>
    </row>
    <row r="1353" spans="1:16" ht="42.75" hidden="1" x14ac:dyDescent="0.2">
      <c r="A1353" s="158" t="s">
        <v>72</v>
      </c>
      <c r="B1353" s="158" t="s">
        <v>72</v>
      </c>
      <c r="C1353" s="158" t="s">
        <v>72</v>
      </c>
      <c r="D1353" s="158" t="s">
        <v>2</v>
      </c>
      <c r="E1353" s="158" t="s">
        <v>2</v>
      </c>
      <c r="F1353" s="156" t="str">
        <f t="shared" si="23"/>
        <v>X</v>
      </c>
      <c r="G1353" s="154" t="s">
        <v>737</v>
      </c>
      <c r="H1353" s="24">
        <v>9</v>
      </c>
      <c r="I1353" s="29" t="s">
        <v>422</v>
      </c>
      <c r="J1353" s="48" t="s">
        <v>580</v>
      </c>
      <c r="K1353" s="8" t="s">
        <v>1247</v>
      </c>
      <c r="L1353" s="93"/>
      <c r="M1353" s="10"/>
      <c r="N1353" s="11"/>
      <c r="O1353" s="11"/>
      <c r="P1353" s="159" t="s">
        <v>292</v>
      </c>
    </row>
    <row r="1354" spans="1:16" ht="42.75" hidden="1" x14ac:dyDescent="0.2">
      <c r="A1354" s="158" t="s">
        <v>72</v>
      </c>
      <c r="B1354" s="158" t="s">
        <v>72</v>
      </c>
      <c r="C1354" s="158" t="s">
        <v>72</v>
      </c>
      <c r="D1354" s="158" t="s">
        <v>2</v>
      </c>
      <c r="E1354" s="158" t="s">
        <v>2</v>
      </c>
      <c r="F1354" s="156" t="str">
        <f t="shared" si="23"/>
        <v>X</v>
      </c>
      <c r="G1354" s="154" t="s">
        <v>737</v>
      </c>
      <c r="H1354" s="24">
        <v>10</v>
      </c>
      <c r="I1354" s="29" t="s">
        <v>582</v>
      </c>
      <c r="J1354" s="48" t="s">
        <v>583</v>
      </c>
      <c r="K1354" s="8" t="s">
        <v>1248</v>
      </c>
      <c r="L1354" s="93"/>
      <c r="M1354" s="10"/>
      <c r="N1354" s="11"/>
      <c r="O1354" s="11"/>
      <c r="P1354" s="159" t="s">
        <v>292</v>
      </c>
    </row>
    <row r="1355" spans="1:16" ht="42.75" hidden="1" x14ac:dyDescent="0.2">
      <c r="A1355" s="158" t="s">
        <v>72</v>
      </c>
      <c r="B1355" s="158" t="s">
        <v>72</v>
      </c>
      <c r="C1355" s="158" t="s">
        <v>72</v>
      </c>
      <c r="D1355" s="158" t="s">
        <v>2</v>
      </c>
      <c r="E1355" s="158" t="s">
        <v>2</v>
      </c>
      <c r="F1355" s="156" t="str">
        <f t="shared" si="23"/>
        <v>X</v>
      </c>
      <c r="G1355" s="154" t="s">
        <v>737</v>
      </c>
      <c r="H1355" s="24">
        <v>11</v>
      </c>
      <c r="I1355" s="29" t="s">
        <v>452</v>
      </c>
      <c r="J1355" s="45" t="s">
        <v>564</v>
      </c>
      <c r="K1355" s="30" t="s">
        <v>453</v>
      </c>
      <c r="L1355" s="93"/>
      <c r="M1355" s="10"/>
      <c r="N1355" s="11"/>
      <c r="O1355" s="11"/>
      <c r="P1355" s="159" t="s">
        <v>292</v>
      </c>
    </row>
    <row r="1356" spans="1:16" ht="42.75" hidden="1" x14ac:dyDescent="0.2">
      <c r="A1356" s="158" t="s">
        <v>72</v>
      </c>
      <c r="B1356" s="158" t="s">
        <v>72</v>
      </c>
      <c r="C1356" s="158" t="s">
        <v>72</v>
      </c>
      <c r="D1356" s="158" t="s">
        <v>2</v>
      </c>
      <c r="E1356" s="158" t="s">
        <v>2</v>
      </c>
      <c r="F1356" s="156" t="str">
        <f t="shared" si="23"/>
        <v>X</v>
      </c>
      <c r="G1356" s="154" t="s">
        <v>737</v>
      </c>
      <c r="H1356" s="24">
        <v>12</v>
      </c>
      <c r="I1356" s="29" t="s">
        <v>454</v>
      </c>
      <c r="J1356" s="45" t="s">
        <v>565</v>
      </c>
      <c r="K1356" s="30" t="s">
        <v>453</v>
      </c>
      <c r="L1356" s="93"/>
      <c r="M1356" s="10"/>
      <c r="N1356" s="11"/>
      <c r="O1356" s="11"/>
      <c r="P1356" s="159" t="s">
        <v>292</v>
      </c>
    </row>
    <row r="1357" spans="1:16" ht="129" hidden="1" x14ac:dyDescent="0.2">
      <c r="A1357" s="158" t="s">
        <v>72</v>
      </c>
      <c r="B1357" s="158" t="s">
        <v>72</v>
      </c>
      <c r="C1357" s="158" t="s">
        <v>72</v>
      </c>
      <c r="D1357" s="158" t="s">
        <v>2</v>
      </c>
      <c r="E1357" s="158" t="s">
        <v>2</v>
      </c>
      <c r="F1357" s="156" t="str">
        <f t="shared" si="23"/>
        <v>X</v>
      </c>
      <c r="G1357" s="154" t="s">
        <v>737</v>
      </c>
      <c r="H1357" s="24">
        <v>13</v>
      </c>
      <c r="I1357" s="29" t="s">
        <v>1012</v>
      </c>
      <c r="J1357" s="45" t="s">
        <v>1013</v>
      </c>
      <c r="K1357" s="8" t="s">
        <v>1270</v>
      </c>
      <c r="L1357" s="93"/>
      <c r="M1357" s="10"/>
      <c r="N1357" s="11"/>
      <c r="O1357" s="11"/>
      <c r="P1357" s="159" t="s">
        <v>292</v>
      </c>
    </row>
    <row r="1358" spans="1:16" ht="102" hidden="1" x14ac:dyDescent="0.2">
      <c r="A1358" s="158" t="s">
        <v>72</v>
      </c>
      <c r="B1358" s="158" t="s">
        <v>72</v>
      </c>
      <c r="C1358" s="158" t="s">
        <v>72</v>
      </c>
      <c r="D1358" s="158" t="s">
        <v>2</v>
      </c>
      <c r="E1358" s="158" t="s">
        <v>2</v>
      </c>
      <c r="F1358" s="156" t="str">
        <f t="shared" si="23"/>
        <v>X</v>
      </c>
      <c r="G1358" s="154" t="s">
        <v>737</v>
      </c>
      <c r="H1358" s="24">
        <v>14</v>
      </c>
      <c r="I1358" s="29" t="s">
        <v>1110</v>
      </c>
      <c r="J1358" s="45" t="s">
        <v>1218</v>
      </c>
      <c r="K1358" s="8" t="s">
        <v>1216</v>
      </c>
      <c r="L1358" s="93"/>
      <c r="M1358" s="10"/>
      <c r="N1358" s="11"/>
      <c r="O1358" s="11"/>
      <c r="P1358" s="159" t="s">
        <v>292</v>
      </c>
    </row>
    <row r="1359" spans="1:16" hidden="1" x14ac:dyDescent="0.2">
      <c r="A1359" s="158" t="s">
        <v>72</v>
      </c>
      <c r="B1359" s="158" t="s">
        <v>72</v>
      </c>
      <c r="C1359" s="158" t="s">
        <v>72</v>
      </c>
      <c r="D1359" s="158" t="s">
        <v>2</v>
      </c>
      <c r="E1359" s="158" t="s">
        <v>2</v>
      </c>
      <c r="F1359" s="156" t="str">
        <f t="shared" si="23"/>
        <v>X</v>
      </c>
      <c r="G1359" s="154" t="s">
        <v>737</v>
      </c>
      <c r="H1359" s="17"/>
      <c r="I1359" s="17"/>
      <c r="J1359" s="17"/>
      <c r="K1359" s="17"/>
      <c r="L1359" s="93"/>
      <c r="M1359" s="10"/>
      <c r="N1359" s="11"/>
      <c r="O1359" s="11"/>
      <c r="P1359" s="159" t="s">
        <v>292</v>
      </c>
    </row>
    <row r="1360" spans="1:16" ht="23.25" hidden="1" x14ac:dyDescent="0.35">
      <c r="A1360" s="158" t="s">
        <v>72</v>
      </c>
      <c r="B1360" s="158" t="s">
        <v>72</v>
      </c>
      <c r="C1360" s="158" t="s">
        <v>2</v>
      </c>
      <c r="D1360" s="158" t="s">
        <v>72</v>
      </c>
      <c r="E1360" s="158" t="s">
        <v>72</v>
      </c>
      <c r="F1360" s="156" t="str">
        <f t="shared" si="23"/>
        <v>X</v>
      </c>
      <c r="G1360" s="154" t="s">
        <v>737</v>
      </c>
      <c r="H1360" s="73" t="s">
        <v>994</v>
      </c>
      <c r="I1360" s="17"/>
      <c r="J1360" s="17"/>
      <c r="K1360" s="17"/>
      <c r="L1360" s="18"/>
      <c r="M1360" s="10"/>
      <c r="N1360" s="11"/>
      <c r="O1360" s="11"/>
      <c r="P1360" s="159" t="s">
        <v>292</v>
      </c>
    </row>
    <row r="1361" spans="1:16" ht="18" hidden="1" x14ac:dyDescent="0.25">
      <c r="A1361" s="158" t="s">
        <v>72</v>
      </c>
      <c r="B1361" s="158" t="s">
        <v>72</v>
      </c>
      <c r="C1361" s="158" t="s">
        <v>2</v>
      </c>
      <c r="D1361" s="158" t="s">
        <v>72</v>
      </c>
      <c r="E1361" s="158" t="s">
        <v>72</v>
      </c>
      <c r="F1361" s="156" t="str">
        <f t="shared" si="23"/>
        <v>X</v>
      </c>
      <c r="G1361" s="154" t="s">
        <v>737</v>
      </c>
      <c r="H1361" s="74" t="s">
        <v>482</v>
      </c>
      <c r="I1361" s="43"/>
      <c r="J1361" s="43"/>
      <c r="K1361" s="76" t="s">
        <v>483</v>
      </c>
      <c r="L1361" s="18"/>
      <c r="M1361" s="10"/>
      <c r="N1361" s="11"/>
      <c r="O1361" s="11"/>
      <c r="P1361" s="159" t="s">
        <v>292</v>
      </c>
    </row>
    <row r="1362" spans="1:16" hidden="1" x14ac:dyDescent="0.2">
      <c r="A1362" s="158" t="s">
        <v>72</v>
      </c>
      <c r="B1362" s="158" t="s">
        <v>72</v>
      </c>
      <c r="C1362" s="158" t="s">
        <v>2</v>
      </c>
      <c r="D1362" s="158" t="s">
        <v>72</v>
      </c>
      <c r="E1362" s="158" t="s">
        <v>72</v>
      </c>
      <c r="F1362" s="156" t="str">
        <f t="shared" si="23"/>
        <v>X</v>
      </c>
      <c r="G1362" s="154" t="s">
        <v>737</v>
      </c>
      <c r="H1362" s="17" t="s">
        <v>995</v>
      </c>
      <c r="I1362" s="17"/>
      <c r="J1362" s="17"/>
      <c r="K1362" s="17"/>
      <c r="L1362" s="18"/>
      <c r="M1362" s="10"/>
      <c r="N1362" s="11"/>
      <c r="O1362" s="11"/>
      <c r="P1362" s="159" t="s">
        <v>292</v>
      </c>
    </row>
    <row r="1363" spans="1:16" ht="15" hidden="1" x14ac:dyDescent="0.25">
      <c r="A1363" s="158" t="s">
        <v>72</v>
      </c>
      <c r="B1363" s="158" t="s">
        <v>72</v>
      </c>
      <c r="C1363" s="158" t="s">
        <v>2</v>
      </c>
      <c r="D1363" s="158" t="s">
        <v>72</v>
      </c>
      <c r="E1363" s="158" t="s">
        <v>72</v>
      </c>
      <c r="F1363" s="156" t="str">
        <f t="shared" si="23"/>
        <v>X</v>
      </c>
      <c r="G1363" s="154" t="s">
        <v>737</v>
      </c>
      <c r="H1363" s="32" t="s">
        <v>0</v>
      </c>
      <c r="I1363" s="32" t="s">
        <v>389</v>
      </c>
      <c r="J1363" s="44" t="s">
        <v>484</v>
      </c>
      <c r="K1363" s="22" t="s">
        <v>373</v>
      </c>
      <c r="L1363" s="18"/>
      <c r="M1363" s="10"/>
      <c r="N1363" s="11"/>
      <c r="O1363" s="11"/>
      <c r="P1363" s="159" t="s">
        <v>292</v>
      </c>
    </row>
    <row r="1364" spans="1:16" ht="15" hidden="1" x14ac:dyDescent="0.2">
      <c r="A1364" s="158" t="s">
        <v>72</v>
      </c>
      <c r="B1364" s="158" t="s">
        <v>72</v>
      </c>
      <c r="C1364" s="158" t="s">
        <v>2</v>
      </c>
      <c r="D1364" s="158" t="s">
        <v>72</v>
      </c>
      <c r="E1364" s="158" t="s">
        <v>72</v>
      </c>
      <c r="F1364" s="156" t="str">
        <f t="shared" si="23"/>
        <v>X</v>
      </c>
      <c r="G1364" s="154" t="s">
        <v>737</v>
      </c>
      <c r="H1364" s="24">
        <v>1</v>
      </c>
      <c r="I1364" s="29" t="s">
        <v>485</v>
      </c>
      <c r="J1364" s="45" t="s">
        <v>486</v>
      </c>
      <c r="K1364" s="8" t="s">
        <v>1065</v>
      </c>
      <c r="L1364" s="18"/>
      <c r="M1364" s="10"/>
      <c r="N1364" s="11"/>
      <c r="O1364" s="11"/>
      <c r="P1364" s="159" t="s">
        <v>292</v>
      </c>
    </row>
    <row r="1365" spans="1:16" hidden="1" x14ac:dyDescent="0.2">
      <c r="A1365" s="158" t="s">
        <v>72</v>
      </c>
      <c r="B1365" s="158" t="s">
        <v>72</v>
      </c>
      <c r="C1365" s="158" t="s">
        <v>2</v>
      </c>
      <c r="D1365" s="158" t="s">
        <v>72</v>
      </c>
      <c r="E1365" s="158" t="s">
        <v>72</v>
      </c>
      <c r="F1365" s="156" t="str">
        <f t="shared" si="23"/>
        <v>X</v>
      </c>
      <c r="G1365" s="154" t="s">
        <v>737</v>
      </c>
      <c r="H1365" s="24">
        <v>2</v>
      </c>
      <c r="I1365" s="29" t="s">
        <v>488</v>
      </c>
      <c r="J1365" s="45" t="s">
        <v>489</v>
      </c>
      <c r="K1365" s="8" t="s">
        <v>490</v>
      </c>
      <c r="L1365" s="18"/>
      <c r="M1365" s="10"/>
      <c r="N1365" s="11"/>
      <c r="O1365" s="11"/>
      <c r="P1365" s="159" t="s">
        <v>292</v>
      </c>
    </row>
    <row r="1366" spans="1:16" hidden="1" x14ac:dyDescent="0.2">
      <c r="A1366" s="158" t="s">
        <v>72</v>
      </c>
      <c r="B1366" s="158" t="s">
        <v>72</v>
      </c>
      <c r="C1366" s="158" t="s">
        <v>2</v>
      </c>
      <c r="D1366" s="158" t="s">
        <v>72</v>
      </c>
      <c r="E1366" s="158" t="s">
        <v>72</v>
      </c>
      <c r="F1366" s="156" t="str">
        <f t="shared" si="23"/>
        <v>X</v>
      </c>
      <c r="G1366" s="154" t="s">
        <v>737</v>
      </c>
      <c r="H1366" s="24">
        <v>3</v>
      </c>
      <c r="I1366" s="29" t="s">
        <v>403</v>
      </c>
      <c r="J1366" s="45" t="s">
        <v>491</v>
      </c>
      <c r="K1366" s="8" t="s">
        <v>492</v>
      </c>
      <c r="L1366" s="18"/>
      <c r="M1366" s="10"/>
      <c r="N1366" s="11"/>
      <c r="O1366" s="11"/>
      <c r="P1366" s="159" t="s">
        <v>292</v>
      </c>
    </row>
    <row r="1367" spans="1:16" ht="15" hidden="1" x14ac:dyDescent="0.2">
      <c r="A1367" s="158" t="s">
        <v>72</v>
      </c>
      <c r="B1367" s="158" t="s">
        <v>72</v>
      </c>
      <c r="C1367" s="158" t="s">
        <v>2</v>
      </c>
      <c r="D1367" s="158" t="s">
        <v>72</v>
      </c>
      <c r="E1367" s="158" t="s">
        <v>72</v>
      </c>
      <c r="F1367" s="156" t="str">
        <f t="shared" si="23"/>
        <v>X</v>
      </c>
      <c r="G1367" s="154" t="s">
        <v>737</v>
      </c>
      <c r="H1367" s="24">
        <v>4</v>
      </c>
      <c r="I1367" s="29" t="s">
        <v>493</v>
      </c>
      <c r="J1367" s="45" t="s">
        <v>1007</v>
      </c>
      <c r="K1367" s="8" t="s">
        <v>1046</v>
      </c>
      <c r="L1367" s="18"/>
      <c r="M1367" s="10"/>
      <c r="N1367" s="11"/>
      <c r="O1367" s="11"/>
      <c r="P1367" s="159" t="s">
        <v>292</v>
      </c>
    </row>
    <row r="1368" spans="1:16" hidden="1" x14ac:dyDescent="0.2">
      <c r="A1368" s="158" t="s">
        <v>72</v>
      </c>
      <c r="B1368" s="158" t="s">
        <v>72</v>
      </c>
      <c r="C1368" s="158" t="s">
        <v>2</v>
      </c>
      <c r="D1368" s="158" t="s">
        <v>72</v>
      </c>
      <c r="E1368" s="158" t="s">
        <v>72</v>
      </c>
      <c r="F1368" s="156" t="str">
        <f t="shared" si="23"/>
        <v>X</v>
      </c>
      <c r="G1368" s="154" t="s">
        <v>737</v>
      </c>
      <c r="H1368" s="46"/>
      <c r="I1368" s="47"/>
      <c r="J1368" s="47"/>
      <c r="K1368" s="7"/>
      <c r="L1368" s="18"/>
      <c r="M1368" s="10"/>
      <c r="N1368" s="11"/>
      <c r="O1368" s="11"/>
      <c r="P1368" s="159" t="s">
        <v>292</v>
      </c>
    </row>
    <row r="1369" spans="1:16" ht="18" hidden="1" x14ac:dyDescent="0.25">
      <c r="A1369" s="158" t="s">
        <v>72</v>
      </c>
      <c r="B1369" s="158" t="s">
        <v>72</v>
      </c>
      <c r="C1369" s="158" t="s">
        <v>2</v>
      </c>
      <c r="D1369" s="158" t="s">
        <v>72</v>
      </c>
      <c r="E1369" s="158" t="s">
        <v>72</v>
      </c>
      <c r="F1369" s="156" t="str">
        <f t="shared" si="23"/>
        <v>X</v>
      </c>
      <c r="G1369" s="154" t="s">
        <v>737</v>
      </c>
      <c r="H1369" s="74" t="s">
        <v>509</v>
      </c>
      <c r="I1369" s="43"/>
      <c r="J1369" s="43"/>
      <c r="K1369" s="76" t="s">
        <v>510</v>
      </c>
      <c r="L1369" s="18"/>
      <c r="M1369" s="10"/>
      <c r="N1369" s="11"/>
      <c r="O1369" s="11"/>
      <c r="P1369" s="159" t="s">
        <v>292</v>
      </c>
    </row>
    <row r="1370" spans="1:16" ht="42.75" hidden="1" x14ac:dyDescent="0.2">
      <c r="A1370" s="158" t="s">
        <v>72</v>
      </c>
      <c r="B1370" s="158" t="s">
        <v>72</v>
      </c>
      <c r="C1370" s="158" t="s">
        <v>2</v>
      </c>
      <c r="D1370" s="158" t="s">
        <v>72</v>
      </c>
      <c r="E1370" s="158" t="s">
        <v>72</v>
      </c>
      <c r="F1370" s="156" t="str">
        <f t="shared" si="23"/>
        <v>X</v>
      </c>
      <c r="G1370" s="154" t="s">
        <v>737</v>
      </c>
      <c r="H1370" s="238" t="s">
        <v>1178</v>
      </c>
      <c r="I1370" s="239"/>
      <c r="J1370" s="239"/>
      <c r="K1370" s="239"/>
      <c r="L1370" s="18" t="s">
        <v>325</v>
      </c>
      <c r="M1370" s="10"/>
      <c r="N1370" s="11"/>
      <c r="O1370" s="11"/>
      <c r="P1370" s="159" t="s">
        <v>292</v>
      </c>
    </row>
    <row r="1371" spans="1:16" ht="15" hidden="1" x14ac:dyDescent="0.25">
      <c r="A1371" s="158" t="s">
        <v>72</v>
      </c>
      <c r="B1371" s="158" t="s">
        <v>72</v>
      </c>
      <c r="C1371" s="158" t="s">
        <v>2</v>
      </c>
      <c r="D1371" s="158" t="s">
        <v>72</v>
      </c>
      <c r="E1371" s="158" t="s">
        <v>72</v>
      </c>
      <c r="F1371" s="156" t="str">
        <f t="shared" si="23"/>
        <v>X</v>
      </c>
      <c r="G1371" s="154" t="s">
        <v>737</v>
      </c>
      <c r="H1371" s="32" t="s">
        <v>0</v>
      </c>
      <c r="I1371" s="32" t="s">
        <v>389</v>
      </c>
      <c r="J1371" s="44" t="s">
        <v>484</v>
      </c>
      <c r="K1371" s="22" t="s">
        <v>373</v>
      </c>
      <c r="L1371" s="18"/>
      <c r="M1371" s="10"/>
      <c r="N1371" s="11"/>
      <c r="O1371" s="11"/>
      <c r="P1371" s="159" t="s">
        <v>292</v>
      </c>
    </row>
    <row r="1372" spans="1:16" ht="15" hidden="1" x14ac:dyDescent="0.2">
      <c r="A1372" s="158" t="s">
        <v>72</v>
      </c>
      <c r="B1372" s="158" t="s">
        <v>72</v>
      </c>
      <c r="C1372" s="158" t="s">
        <v>2</v>
      </c>
      <c r="D1372" s="158" t="s">
        <v>72</v>
      </c>
      <c r="E1372" s="158" t="s">
        <v>72</v>
      </c>
      <c r="F1372" s="156" t="str">
        <f t="shared" si="23"/>
        <v>X</v>
      </c>
      <c r="G1372" s="154" t="s">
        <v>737</v>
      </c>
      <c r="H1372" s="24">
        <v>1</v>
      </c>
      <c r="I1372" s="29" t="s">
        <v>485</v>
      </c>
      <c r="J1372" s="45" t="s">
        <v>486</v>
      </c>
      <c r="K1372" s="8" t="s">
        <v>1064</v>
      </c>
      <c r="L1372" s="18"/>
      <c r="M1372" s="10"/>
      <c r="N1372" s="11"/>
      <c r="O1372" s="11"/>
      <c r="P1372" s="159" t="s">
        <v>292</v>
      </c>
    </row>
    <row r="1373" spans="1:16" hidden="1" x14ac:dyDescent="0.2">
      <c r="A1373" s="158" t="s">
        <v>72</v>
      </c>
      <c r="B1373" s="158" t="s">
        <v>72</v>
      </c>
      <c r="C1373" s="158" t="s">
        <v>2</v>
      </c>
      <c r="D1373" s="158" t="s">
        <v>72</v>
      </c>
      <c r="E1373" s="158" t="s">
        <v>72</v>
      </c>
      <c r="F1373" s="156" t="str">
        <f t="shared" si="23"/>
        <v>X</v>
      </c>
      <c r="G1373" s="154" t="s">
        <v>737</v>
      </c>
      <c r="H1373" s="24">
        <v>2</v>
      </c>
      <c r="I1373" s="29" t="s">
        <v>488</v>
      </c>
      <c r="J1373" s="45" t="s">
        <v>489</v>
      </c>
      <c r="K1373" s="8" t="s">
        <v>490</v>
      </c>
      <c r="L1373" s="18"/>
      <c r="M1373" s="10"/>
      <c r="N1373" s="11"/>
      <c r="O1373" s="11"/>
      <c r="P1373" s="159" t="s">
        <v>292</v>
      </c>
    </row>
    <row r="1374" spans="1:16" hidden="1" x14ac:dyDescent="0.2">
      <c r="A1374" s="158" t="s">
        <v>72</v>
      </c>
      <c r="B1374" s="158" t="s">
        <v>72</v>
      </c>
      <c r="C1374" s="158" t="s">
        <v>2</v>
      </c>
      <c r="D1374" s="158" t="s">
        <v>72</v>
      </c>
      <c r="E1374" s="158" t="s">
        <v>72</v>
      </c>
      <c r="F1374" s="156" t="str">
        <f t="shared" si="23"/>
        <v>X</v>
      </c>
      <c r="G1374" s="154" t="s">
        <v>737</v>
      </c>
      <c r="H1374" s="24">
        <v>3</v>
      </c>
      <c r="I1374" s="29" t="s">
        <v>403</v>
      </c>
      <c r="J1374" s="45" t="s">
        <v>491</v>
      </c>
      <c r="K1374" s="8" t="s">
        <v>492</v>
      </c>
      <c r="L1374" s="18"/>
      <c r="M1374" s="10"/>
      <c r="N1374" s="11"/>
      <c r="O1374" s="11"/>
      <c r="P1374" s="159" t="s">
        <v>292</v>
      </c>
    </row>
    <row r="1375" spans="1:16" ht="15" hidden="1" x14ac:dyDescent="0.2">
      <c r="A1375" s="158" t="s">
        <v>72</v>
      </c>
      <c r="B1375" s="158" t="s">
        <v>72</v>
      </c>
      <c r="C1375" s="158" t="s">
        <v>2</v>
      </c>
      <c r="D1375" s="158" t="s">
        <v>72</v>
      </c>
      <c r="E1375" s="158" t="s">
        <v>72</v>
      </c>
      <c r="F1375" s="156" t="str">
        <f t="shared" si="23"/>
        <v>X</v>
      </c>
      <c r="G1375" s="154" t="s">
        <v>737</v>
      </c>
      <c r="H1375" s="24">
        <v>4</v>
      </c>
      <c r="I1375" s="29" t="s">
        <v>493</v>
      </c>
      <c r="J1375" s="45" t="s">
        <v>1007</v>
      </c>
      <c r="K1375" s="8" t="s">
        <v>1046</v>
      </c>
      <c r="L1375" s="18"/>
      <c r="M1375" s="10"/>
      <c r="N1375" s="11"/>
      <c r="O1375" s="11"/>
      <c r="P1375" s="159" t="s">
        <v>292</v>
      </c>
    </row>
    <row r="1376" spans="1:16" hidden="1" x14ac:dyDescent="0.2">
      <c r="A1376" s="158" t="s">
        <v>72</v>
      </c>
      <c r="B1376" s="158" t="s">
        <v>72</v>
      </c>
      <c r="C1376" s="158" t="s">
        <v>2</v>
      </c>
      <c r="D1376" s="158" t="s">
        <v>72</v>
      </c>
      <c r="E1376" s="158" t="s">
        <v>72</v>
      </c>
      <c r="F1376" s="156" t="str">
        <f t="shared" si="23"/>
        <v>X</v>
      </c>
      <c r="G1376" s="154" t="s">
        <v>737</v>
      </c>
      <c r="H1376" s="24">
        <v>5</v>
      </c>
      <c r="I1376" s="29" t="s">
        <v>512</v>
      </c>
      <c r="J1376" s="45" t="s">
        <v>513</v>
      </c>
      <c r="K1376" s="8" t="s">
        <v>514</v>
      </c>
      <c r="L1376" s="18"/>
      <c r="M1376" s="10"/>
      <c r="N1376" s="11"/>
      <c r="O1376" s="11"/>
      <c r="P1376" s="159" t="s">
        <v>292</v>
      </c>
    </row>
    <row r="1377" spans="1:16" ht="42.75" hidden="1" x14ac:dyDescent="0.2">
      <c r="A1377" s="158" t="s">
        <v>72</v>
      </c>
      <c r="B1377" s="158" t="s">
        <v>72</v>
      </c>
      <c r="C1377" s="158" t="s">
        <v>2</v>
      </c>
      <c r="D1377" s="158" t="s">
        <v>72</v>
      </c>
      <c r="E1377" s="158" t="s">
        <v>72</v>
      </c>
      <c r="F1377" s="156" t="str">
        <f t="shared" si="23"/>
        <v>X</v>
      </c>
      <c r="G1377" s="154" t="s">
        <v>737</v>
      </c>
      <c r="H1377" s="24">
        <v>6</v>
      </c>
      <c r="I1377" s="29" t="s">
        <v>405</v>
      </c>
      <c r="J1377" s="45" t="s">
        <v>515</v>
      </c>
      <c r="K1377" s="8" t="s">
        <v>516</v>
      </c>
      <c r="L1377" s="18"/>
      <c r="M1377" s="10"/>
      <c r="N1377" s="11"/>
      <c r="O1377" s="11"/>
      <c r="P1377" s="159" t="s">
        <v>292</v>
      </c>
    </row>
    <row r="1378" spans="1:16" ht="71.25" hidden="1" x14ac:dyDescent="0.2">
      <c r="A1378" s="158" t="s">
        <v>72</v>
      </c>
      <c r="B1378" s="158" t="s">
        <v>72</v>
      </c>
      <c r="C1378" s="158" t="s">
        <v>2</v>
      </c>
      <c r="D1378" s="158" t="s">
        <v>72</v>
      </c>
      <c r="E1378" s="158" t="s">
        <v>72</v>
      </c>
      <c r="F1378" s="156" t="str">
        <f t="shared" si="23"/>
        <v>X</v>
      </c>
      <c r="G1378" s="154" t="s">
        <v>737</v>
      </c>
      <c r="H1378" s="24">
        <v>7</v>
      </c>
      <c r="I1378" s="29" t="s">
        <v>517</v>
      </c>
      <c r="J1378" s="45" t="s">
        <v>518</v>
      </c>
      <c r="K1378" s="8" t="s">
        <v>1249</v>
      </c>
      <c r="L1378" s="18"/>
      <c r="M1378" s="10"/>
      <c r="N1378" s="11"/>
      <c r="O1378" s="11"/>
      <c r="P1378" s="159" t="s">
        <v>292</v>
      </c>
    </row>
    <row r="1379" spans="1:16" ht="130.5" hidden="1" x14ac:dyDescent="0.2">
      <c r="A1379" s="158" t="s">
        <v>72</v>
      </c>
      <c r="B1379" s="158" t="s">
        <v>72</v>
      </c>
      <c r="C1379" s="158" t="s">
        <v>2</v>
      </c>
      <c r="D1379" s="158" t="s">
        <v>72</v>
      </c>
      <c r="E1379" s="158" t="s">
        <v>72</v>
      </c>
      <c r="F1379" s="156" t="str">
        <f t="shared" si="23"/>
        <v>X</v>
      </c>
      <c r="G1379" s="154" t="s">
        <v>737</v>
      </c>
      <c r="H1379" s="24">
        <v>8</v>
      </c>
      <c r="I1379" s="29" t="s">
        <v>1176</v>
      </c>
      <c r="J1379" s="45" t="s">
        <v>1177</v>
      </c>
      <c r="K1379" s="8" t="s">
        <v>1250</v>
      </c>
      <c r="L1379" s="18"/>
      <c r="M1379" s="10"/>
      <c r="N1379" s="11"/>
      <c r="O1379" s="11"/>
      <c r="P1379" s="159" t="s">
        <v>292</v>
      </c>
    </row>
    <row r="1380" spans="1:16" ht="43.5" hidden="1" x14ac:dyDescent="0.2">
      <c r="A1380" s="158" t="s">
        <v>72</v>
      </c>
      <c r="B1380" s="158" t="s">
        <v>72</v>
      </c>
      <c r="C1380" s="158" t="s">
        <v>2</v>
      </c>
      <c r="D1380" s="158" t="s">
        <v>72</v>
      </c>
      <c r="E1380" s="158" t="s">
        <v>72</v>
      </c>
      <c r="F1380" s="156" t="str">
        <f t="shared" si="23"/>
        <v>X</v>
      </c>
      <c r="G1380" s="154" t="s">
        <v>737</v>
      </c>
      <c r="H1380" s="24">
        <v>9</v>
      </c>
      <c r="I1380" s="77" t="s">
        <v>427</v>
      </c>
      <c r="J1380" s="78" t="s">
        <v>1117</v>
      </c>
      <c r="K1380" s="79" t="s">
        <v>1227</v>
      </c>
      <c r="L1380" s="93"/>
      <c r="M1380" s="10"/>
      <c r="N1380" s="11"/>
      <c r="O1380" s="11"/>
      <c r="P1380" s="159" t="s">
        <v>292</v>
      </c>
    </row>
    <row r="1381" spans="1:16" hidden="1" x14ac:dyDescent="0.2">
      <c r="A1381" s="158" t="s">
        <v>72</v>
      </c>
      <c r="B1381" s="158" t="s">
        <v>72</v>
      </c>
      <c r="C1381" s="158" t="s">
        <v>2</v>
      </c>
      <c r="D1381" s="158" t="s">
        <v>72</v>
      </c>
      <c r="E1381" s="158" t="s">
        <v>72</v>
      </c>
      <c r="F1381" s="156" t="str">
        <f t="shared" si="23"/>
        <v>X</v>
      </c>
      <c r="G1381" s="154" t="s">
        <v>737</v>
      </c>
      <c r="H1381" s="24">
        <v>10</v>
      </c>
      <c r="I1381" s="77" t="s">
        <v>1098</v>
      </c>
      <c r="J1381" s="78" t="s">
        <v>1116</v>
      </c>
      <c r="K1381" s="79" t="s">
        <v>1102</v>
      </c>
      <c r="L1381" s="93"/>
      <c r="M1381" s="10"/>
      <c r="N1381" s="11"/>
      <c r="O1381" s="11"/>
      <c r="P1381" s="159" t="s">
        <v>292</v>
      </c>
    </row>
    <row r="1382" spans="1:16" ht="29.25" hidden="1" x14ac:dyDescent="0.2">
      <c r="A1382" s="158" t="s">
        <v>72</v>
      </c>
      <c r="B1382" s="158" t="s">
        <v>72</v>
      </c>
      <c r="C1382" s="158" t="s">
        <v>2</v>
      </c>
      <c r="D1382" s="158" t="s">
        <v>72</v>
      </c>
      <c r="E1382" s="158" t="s">
        <v>72</v>
      </c>
      <c r="F1382" s="156" t="str">
        <f t="shared" si="23"/>
        <v>X</v>
      </c>
      <c r="G1382" s="154" t="s">
        <v>737</v>
      </c>
      <c r="H1382" s="24">
        <v>11</v>
      </c>
      <c r="I1382" s="77" t="s">
        <v>1015</v>
      </c>
      <c r="J1382" s="78" t="s">
        <v>1016</v>
      </c>
      <c r="K1382" s="79" t="s">
        <v>1118</v>
      </c>
      <c r="L1382" s="93"/>
      <c r="M1382" s="10"/>
      <c r="N1382" s="11"/>
      <c r="O1382" s="11"/>
      <c r="P1382" s="159" t="s">
        <v>292</v>
      </c>
    </row>
    <row r="1383" spans="1:16" ht="15" hidden="1" x14ac:dyDescent="0.2">
      <c r="A1383" s="158" t="s">
        <v>72</v>
      </c>
      <c r="B1383" s="158" t="s">
        <v>72</v>
      </c>
      <c r="C1383" s="158" t="s">
        <v>2</v>
      </c>
      <c r="D1383" s="158" t="s">
        <v>72</v>
      </c>
      <c r="E1383" s="158" t="s">
        <v>72</v>
      </c>
      <c r="F1383" s="156" t="str">
        <f t="shared" si="23"/>
        <v>X</v>
      </c>
      <c r="G1383" s="154" t="s">
        <v>737</v>
      </c>
      <c r="H1383" s="24">
        <v>12</v>
      </c>
      <c r="I1383" s="29" t="s">
        <v>523</v>
      </c>
      <c r="J1383" s="45" t="s">
        <v>524</v>
      </c>
      <c r="K1383" s="8" t="s">
        <v>1047</v>
      </c>
      <c r="L1383" s="18"/>
      <c r="M1383" s="10"/>
      <c r="N1383" s="11"/>
      <c r="O1383" s="11"/>
      <c r="P1383" s="159" t="s">
        <v>292</v>
      </c>
    </row>
    <row r="1384" spans="1:16" hidden="1" x14ac:dyDescent="0.2">
      <c r="A1384" s="158" t="s">
        <v>72</v>
      </c>
      <c r="B1384" s="158" t="s">
        <v>72</v>
      </c>
      <c r="C1384" s="158" t="s">
        <v>2</v>
      </c>
      <c r="D1384" s="158" t="s">
        <v>72</v>
      </c>
      <c r="E1384" s="158" t="s">
        <v>72</v>
      </c>
      <c r="F1384" s="156" t="str">
        <f t="shared" si="23"/>
        <v>X</v>
      </c>
      <c r="G1384" s="154" t="s">
        <v>737</v>
      </c>
      <c r="H1384" s="24">
        <v>13</v>
      </c>
      <c r="I1384" s="29" t="s">
        <v>526</v>
      </c>
      <c r="J1384" s="45" t="s">
        <v>527</v>
      </c>
      <c r="K1384" s="8" t="s">
        <v>528</v>
      </c>
      <c r="L1384" s="18"/>
      <c r="M1384" s="10"/>
      <c r="N1384" s="11"/>
      <c r="O1384" s="11"/>
      <c r="P1384" s="159" t="s">
        <v>292</v>
      </c>
    </row>
    <row r="1385" spans="1:16" ht="15" hidden="1" x14ac:dyDescent="0.2">
      <c r="A1385" s="158" t="s">
        <v>72</v>
      </c>
      <c r="B1385" s="158" t="s">
        <v>72</v>
      </c>
      <c r="C1385" s="158" t="s">
        <v>2</v>
      </c>
      <c r="D1385" s="158" t="s">
        <v>72</v>
      </c>
      <c r="E1385" s="158" t="s">
        <v>72</v>
      </c>
      <c r="F1385" s="156" t="str">
        <f t="shared" si="23"/>
        <v>X</v>
      </c>
      <c r="G1385" s="154" t="s">
        <v>737</v>
      </c>
      <c r="H1385" s="24">
        <v>14</v>
      </c>
      <c r="I1385" s="29" t="s">
        <v>529</v>
      </c>
      <c r="J1385" s="45" t="s">
        <v>530</v>
      </c>
      <c r="K1385" s="8" t="s">
        <v>1047</v>
      </c>
      <c r="L1385" s="18"/>
      <c r="M1385" s="10"/>
      <c r="N1385" s="11"/>
      <c r="O1385" s="11"/>
      <c r="P1385" s="159" t="s">
        <v>292</v>
      </c>
    </row>
    <row r="1386" spans="1:16" hidden="1" x14ac:dyDescent="0.2">
      <c r="A1386" s="158" t="s">
        <v>72</v>
      </c>
      <c r="B1386" s="158" t="s">
        <v>72</v>
      </c>
      <c r="C1386" s="158" t="s">
        <v>2</v>
      </c>
      <c r="D1386" s="158" t="s">
        <v>72</v>
      </c>
      <c r="E1386" s="158" t="s">
        <v>72</v>
      </c>
      <c r="F1386" s="156" t="str">
        <f t="shared" si="23"/>
        <v>X</v>
      </c>
      <c r="G1386" s="154" t="s">
        <v>737</v>
      </c>
      <c r="H1386" s="24">
        <v>15</v>
      </c>
      <c r="I1386" s="29" t="s">
        <v>531</v>
      </c>
      <c r="J1386" s="45" t="s">
        <v>532</v>
      </c>
      <c r="K1386" s="8" t="s">
        <v>528</v>
      </c>
      <c r="L1386" s="18"/>
      <c r="M1386" s="10"/>
      <c r="N1386" s="11"/>
      <c r="O1386" s="11"/>
      <c r="P1386" s="159" t="s">
        <v>292</v>
      </c>
    </row>
    <row r="1387" spans="1:16" hidden="1" x14ac:dyDescent="0.2">
      <c r="A1387" s="158" t="s">
        <v>72</v>
      </c>
      <c r="B1387" s="158" t="s">
        <v>72</v>
      </c>
      <c r="C1387" s="158" t="s">
        <v>2</v>
      </c>
      <c r="D1387" s="158" t="s">
        <v>72</v>
      </c>
      <c r="E1387" s="158" t="s">
        <v>72</v>
      </c>
      <c r="F1387" s="156" t="str">
        <f t="shared" si="23"/>
        <v>X</v>
      </c>
      <c r="G1387" s="154" t="s">
        <v>737</v>
      </c>
      <c r="H1387" s="46"/>
      <c r="I1387" s="47"/>
      <c r="J1387" s="47"/>
      <c r="K1387" s="7"/>
      <c r="L1387" s="18"/>
      <c r="M1387" s="10"/>
      <c r="N1387" s="11"/>
      <c r="O1387" s="11"/>
      <c r="P1387" s="159" t="s">
        <v>292</v>
      </c>
    </row>
    <row r="1388" spans="1:16" ht="18" hidden="1" x14ac:dyDescent="0.25">
      <c r="A1388" s="158" t="s">
        <v>72</v>
      </c>
      <c r="B1388" s="158" t="s">
        <v>72</v>
      </c>
      <c r="C1388" s="158" t="s">
        <v>2</v>
      </c>
      <c r="D1388" s="158" t="s">
        <v>72</v>
      </c>
      <c r="E1388" s="158" t="s">
        <v>72</v>
      </c>
      <c r="F1388" s="156" t="str">
        <f t="shared" si="23"/>
        <v>X</v>
      </c>
      <c r="G1388" s="154" t="s">
        <v>737</v>
      </c>
      <c r="H1388" s="74" t="s">
        <v>533</v>
      </c>
      <c r="I1388" s="43"/>
      <c r="J1388" s="43"/>
      <c r="K1388" s="33"/>
      <c r="L1388" s="18"/>
      <c r="M1388" s="10"/>
      <c r="N1388" s="11"/>
      <c r="O1388" s="11"/>
      <c r="P1388" s="159" t="s">
        <v>292</v>
      </c>
    </row>
    <row r="1389" spans="1:16" hidden="1" x14ac:dyDescent="0.2">
      <c r="A1389" s="158" t="s">
        <v>72</v>
      </c>
      <c r="B1389" s="158" t="s">
        <v>72</v>
      </c>
      <c r="C1389" s="158" t="s">
        <v>2</v>
      </c>
      <c r="D1389" s="158" t="s">
        <v>72</v>
      </c>
      <c r="E1389" s="158" t="s">
        <v>72</v>
      </c>
      <c r="F1389" s="156" t="str">
        <f t="shared" si="23"/>
        <v>X</v>
      </c>
      <c r="G1389" s="154" t="s">
        <v>737</v>
      </c>
      <c r="H1389" s="242" t="s">
        <v>996</v>
      </c>
      <c r="I1389" s="243"/>
      <c r="J1389" s="243"/>
      <c r="K1389" s="243"/>
      <c r="L1389" s="18"/>
      <c r="M1389" s="10"/>
      <c r="N1389" s="11"/>
      <c r="O1389" s="11"/>
      <c r="P1389" s="159" t="s">
        <v>292</v>
      </c>
    </row>
    <row r="1390" spans="1:16" ht="15" hidden="1" x14ac:dyDescent="0.25">
      <c r="A1390" s="158" t="s">
        <v>72</v>
      </c>
      <c r="B1390" s="158" t="s">
        <v>72</v>
      </c>
      <c r="C1390" s="158" t="s">
        <v>2</v>
      </c>
      <c r="D1390" s="158" t="s">
        <v>72</v>
      </c>
      <c r="E1390" s="158" t="s">
        <v>72</v>
      </c>
      <c r="F1390" s="156" t="str">
        <f t="shared" si="23"/>
        <v>X</v>
      </c>
      <c r="G1390" s="154" t="s">
        <v>737</v>
      </c>
      <c r="H1390" s="32" t="s">
        <v>0</v>
      </c>
      <c r="I1390" s="32" t="s">
        <v>389</v>
      </c>
      <c r="J1390" s="44" t="s">
        <v>484</v>
      </c>
      <c r="K1390" s="22" t="s">
        <v>373</v>
      </c>
      <c r="L1390" s="18"/>
      <c r="M1390" s="10"/>
      <c r="N1390" s="11"/>
      <c r="O1390" s="11"/>
      <c r="P1390" s="159" t="s">
        <v>292</v>
      </c>
    </row>
    <row r="1391" spans="1:16" ht="15" hidden="1" x14ac:dyDescent="0.2">
      <c r="A1391" s="158" t="s">
        <v>72</v>
      </c>
      <c r="B1391" s="158" t="s">
        <v>72</v>
      </c>
      <c r="C1391" s="158" t="s">
        <v>2</v>
      </c>
      <c r="D1391" s="158" t="s">
        <v>72</v>
      </c>
      <c r="E1391" s="158" t="s">
        <v>72</v>
      </c>
      <c r="F1391" s="156" t="str">
        <f t="shared" si="23"/>
        <v>X</v>
      </c>
      <c r="G1391" s="154" t="s">
        <v>737</v>
      </c>
      <c r="H1391" s="24">
        <v>1</v>
      </c>
      <c r="I1391" s="29" t="s">
        <v>485</v>
      </c>
      <c r="J1391" s="45" t="s">
        <v>486</v>
      </c>
      <c r="K1391" s="8" t="s">
        <v>1063</v>
      </c>
      <c r="L1391" s="18"/>
      <c r="M1391" s="10"/>
      <c r="N1391" s="11"/>
      <c r="O1391" s="11"/>
      <c r="P1391" s="159" t="s">
        <v>292</v>
      </c>
    </row>
    <row r="1392" spans="1:16" hidden="1" x14ac:dyDescent="0.2">
      <c r="A1392" s="158" t="s">
        <v>72</v>
      </c>
      <c r="B1392" s="158" t="s">
        <v>72</v>
      </c>
      <c r="C1392" s="158" t="s">
        <v>2</v>
      </c>
      <c r="D1392" s="158" t="s">
        <v>72</v>
      </c>
      <c r="E1392" s="158" t="s">
        <v>72</v>
      </c>
      <c r="F1392" s="156" t="str">
        <f t="shared" si="23"/>
        <v>X</v>
      </c>
      <c r="G1392" s="154" t="s">
        <v>737</v>
      </c>
      <c r="H1392" s="24">
        <v>2</v>
      </c>
      <c r="I1392" s="29" t="s">
        <v>488</v>
      </c>
      <c r="J1392" s="45" t="s">
        <v>489</v>
      </c>
      <c r="K1392" s="8" t="s">
        <v>502</v>
      </c>
      <c r="L1392" s="18"/>
      <c r="M1392" s="10"/>
      <c r="N1392" s="11"/>
      <c r="O1392" s="11"/>
      <c r="P1392" s="159" t="s">
        <v>292</v>
      </c>
    </row>
    <row r="1393" spans="1:16" hidden="1" x14ac:dyDescent="0.2">
      <c r="A1393" s="158" t="s">
        <v>72</v>
      </c>
      <c r="B1393" s="158" t="s">
        <v>72</v>
      </c>
      <c r="C1393" s="158" t="s">
        <v>2</v>
      </c>
      <c r="D1393" s="158" t="s">
        <v>72</v>
      </c>
      <c r="E1393" s="158" t="s">
        <v>72</v>
      </c>
      <c r="F1393" s="156" t="str">
        <f t="shared" si="23"/>
        <v>X</v>
      </c>
      <c r="G1393" s="154" t="s">
        <v>737</v>
      </c>
      <c r="H1393" s="24">
        <v>3</v>
      </c>
      <c r="I1393" s="29" t="s">
        <v>403</v>
      </c>
      <c r="J1393" s="45" t="s">
        <v>491</v>
      </c>
      <c r="K1393" s="8" t="s">
        <v>492</v>
      </c>
      <c r="L1393" s="18"/>
      <c r="M1393" s="10"/>
      <c r="N1393" s="11"/>
      <c r="O1393" s="11"/>
      <c r="P1393" s="159" t="s">
        <v>292</v>
      </c>
    </row>
    <row r="1394" spans="1:16" ht="28.5" hidden="1" x14ac:dyDescent="0.2">
      <c r="A1394" s="158" t="s">
        <v>72</v>
      </c>
      <c r="B1394" s="158" t="s">
        <v>72</v>
      </c>
      <c r="C1394" s="158" t="s">
        <v>2</v>
      </c>
      <c r="D1394" s="158" t="s">
        <v>72</v>
      </c>
      <c r="E1394" s="158" t="s">
        <v>72</v>
      </c>
      <c r="F1394" s="156" t="str">
        <f t="shared" si="23"/>
        <v>X</v>
      </c>
      <c r="G1394" s="154" t="s">
        <v>737</v>
      </c>
      <c r="H1394" s="24">
        <v>4</v>
      </c>
      <c r="I1394" s="29" t="s">
        <v>535</v>
      </c>
      <c r="J1394" s="45" t="s">
        <v>515</v>
      </c>
      <c r="K1394" s="8" t="s">
        <v>536</v>
      </c>
      <c r="L1394" s="18"/>
      <c r="M1394" s="10"/>
      <c r="N1394" s="11"/>
      <c r="O1394" s="11"/>
      <c r="P1394" s="159" t="s">
        <v>292</v>
      </c>
    </row>
    <row r="1395" spans="1:16" ht="42.75" hidden="1" x14ac:dyDescent="0.2">
      <c r="A1395" s="158" t="s">
        <v>72</v>
      </c>
      <c r="B1395" s="158" t="s">
        <v>72</v>
      </c>
      <c r="C1395" s="158" t="s">
        <v>2</v>
      </c>
      <c r="D1395" s="158" t="s">
        <v>72</v>
      </c>
      <c r="E1395" s="158" t="s">
        <v>72</v>
      </c>
      <c r="F1395" s="156" t="str">
        <f t="shared" si="23"/>
        <v>X</v>
      </c>
      <c r="G1395" s="154" t="s">
        <v>737</v>
      </c>
      <c r="H1395" s="24">
        <v>5</v>
      </c>
      <c r="I1395" s="29" t="s">
        <v>537</v>
      </c>
      <c r="J1395" s="45" t="s">
        <v>538</v>
      </c>
      <c r="K1395" s="8" t="s">
        <v>1011</v>
      </c>
      <c r="L1395" s="18"/>
      <c r="M1395" s="10"/>
      <c r="N1395" s="11"/>
      <c r="O1395" s="11"/>
      <c r="P1395" s="159" t="s">
        <v>292</v>
      </c>
    </row>
    <row r="1396" spans="1:16" hidden="1" x14ac:dyDescent="0.2">
      <c r="A1396" s="158" t="s">
        <v>72</v>
      </c>
      <c r="B1396" s="158" t="s">
        <v>72</v>
      </c>
      <c r="C1396" s="158" t="s">
        <v>2</v>
      </c>
      <c r="D1396" s="158" t="s">
        <v>72</v>
      </c>
      <c r="E1396" s="158" t="s">
        <v>72</v>
      </c>
      <c r="F1396" s="156" t="str">
        <f t="shared" si="23"/>
        <v>X</v>
      </c>
      <c r="G1396" s="154" t="s">
        <v>737</v>
      </c>
      <c r="H1396" s="24">
        <v>6</v>
      </c>
      <c r="I1396" s="29" t="s">
        <v>506</v>
      </c>
      <c r="J1396" s="45" t="s">
        <v>507</v>
      </c>
      <c r="K1396" s="8" t="s">
        <v>508</v>
      </c>
      <c r="L1396" s="18"/>
      <c r="M1396" s="10"/>
      <c r="N1396" s="11"/>
      <c r="O1396" s="11"/>
      <c r="P1396" s="159" t="s">
        <v>292</v>
      </c>
    </row>
    <row r="1397" spans="1:16" hidden="1" x14ac:dyDescent="0.2">
      <c r="A1397" s="158" t="s">
        <v>72</v>
      </c>
      <c r="B1397" s="158" t="s">
        <v>72</v>
      </c>
      <c r="C1397" s="158" t="s">
        <v>2</v>
      </c>
      <c r="D1397" s="158" t="s">
        <v>72</v>
      </c>
      <c r="E1397" s="158" t="s">
        <v>72</v>
      </c>
      <c r="F1397" s="156" t="str">
        <f t="shared" si="23"/>
        <v>X</v>
      </c>
      <c r="G1397" s="154" t="s">
        <v>737</v>
      </c>
      <c r="H1397" s="17"/>
      <c r="I1397" s="17"/>
      <c r="J1397" s="17"/>
      <c r="K1397" s="17"/>
      <c r="L1397" s="18"/>
      <c r="M1397" s="10"/>
      <c r="N1397" s="11"/>
      <c r="O1397" s="11"/>
      <c r="P1397" s="159" t="s">
        <v>292</v>
      </c>
    </row>
    <row r="1398" spans="1:16" ht="18" hidden="1" x14ac:dyDescent="0.25">
      <c r="A1398" s="158" t="s">
        <v>72</v>
      </c>
      <c r="B1398" s="158" t="s">
        <v>72</v>
      </c>
      <c r="C1398" s="158" t="s">
        <v>2</v>
      </c>
      <c r="D1398" s="158" t="s">
        <v>72</v>
      </c>
      <c r="E1398" s="158" t="s">
        <v>72</v>
      </c>
      <c r="F1398" s="156" t="str">
        <f t="shared" si="23"/>
        <v>X</v>
      </c>
      <c r="G1398" s="154" t="s">
        <v>737</v>
      </c>
      <c r="H1398" s="74" t="s">
        <v>551</v>
      </c>
      <c r="I1398" s="43"/>
      <c r="J1398" s="43"/>
      <c r="K1398" s="76" t="s">
        <v>552</v>
      </c>
      <c r="L1398" s="18"/>
      <c r="M1398" s="10"/>
      <c r="N1398" s="11"/>
      <c r="O1398" s="11"/>
      <c r="P1398" s="159" t="s">
        <v>292</v>
      </c>
    </row>
    <row r="1399" spans="1:16" hidden="1" x14ac:dyDescent="0.2">
      <c r="A1399" s="158" t="s">
        <v>72</v>
      </c>
      <c r="B1399" s="158" t="s">
        <v>72</v>
      </c>
      <c r="C1399" s="158" t="s">
        <v>2</v>
      </c>
      <c r="D1399" s="158" t="s">
        <v>72</v>
      </c>
      <c r="E1399" s="158" t="s">
        <v>72</v>
      </c>
      <c r="F1399" s="156" t="str">
        <f t="shared" si="23"/>
        <v>X</v>
      </c>
      <c r="G1399" s="154" t="s">
        <v>737</v>
      </c>
      <c r="H1399" s="17" t="s">
        <v>997</v>
      </c>
      <c r="I1399" s="17"/>
      <c r="J1399" s="17"/>
      <c r="K1399" s="17"/>
      <c r="L1399" s="18"/>
      <c r="M1399" s="10"/>
      <c r="N1399" s="11"/>
      <c r="O1399" s="11"/>
      <c r="P1399" s="159" t="s">
        <v>292</v>
      </c>
    </row>
    <row r="1400" spans="1:16" ht="15" hidden="1" x14ac:dyDescent="0.25">
      <c r="A1400" s="158" t="s">
        <v>72</v>
      </c>
      <c r="B1400" s="158" t="s">
        <v>72</v>
      </c>
      <c r="C1400" s="158" t="s">
        <v>2</v>
      </c>
      <c r="D1400" s="158" t="s">
        <v>72</v>
      </c>
      <c r="E1400" s="158" t="s">
        <v>72</v>
      </c>
      <c r="F1400" s="156" t="str">
        <f t="shared" si="23"/>
        <v>X</v>
      </c>
      <c r="G1400" s="154" t="s">
        <v>737</v>
      </c>
      <c r="H1400" s="32" t="s">
        <v>0</v>
      </c>
      <c r="I1400" s="32" t="s">
        <v>389</v>
      </c>
      <c r="J1400" s="44" t="s">
        <v>484</v>
      </c>
      <c r="K1400" s="22" t="s">
        <v>373</v>
      </c>
      <c r="L1400" s="18"/>
      <c r="M1400" s="10"/>
      <c r="N1400" s="11"/>
      <c r="O1400" s="11"/>
      <c r="P1400" s="159" t="s">
        <v>292</v>
      </c>
    </row>
    <row r="1401" spans="1:16" ht="15" hidden="1" x14ac:dyDescent="0.2">
      <c r="A1401" s="158" t="s">
        <v>72</v>
      </c>
      <c r="B1401" s="158" t="s">
        <v>72</v>
      </c>
      <c r="C1401" s="158" t="s">
        <v>2</v>
      </c>
      <c r="D1401" s="158" t="s">
        <v>72</v>
      </c>
      <c r="E1401" s="158" t="s">
        <v>72</v>
      </c>
      <c r="F1401" s="156" t="str">
        <f t="shared" si="23"/>
        <v>X</v>
      </c>
      <c r="G1401" s="154" t="s">
        <v>737</v>
      </c>
      <c r="H1401" s="24">
        <v>1</v>
      </c>
      <c r="I1401" s="29" t="s">
        <v>485</v>
      </c>
      <c r="J1401" s="45" t="s">
        <v>486</v>
      </c>
      <c r="K1401" s="8" t="s">
        <v>1062</v>
      </c>
      <c r="L1401" s="18"/>
      <c r="M1401" s="10"/>
      <c r="N1401" s="11"/>
      <c r="O1401" s="11"/>
      <c r="P1401" s="159" t="s">
        <v>292</v>
      </c>
    </row>
    <row r="1402" spans="1:16" hidden="1" x14ac:dyDescent="0.2">
      <c r="A1402" s="158" t="s">
        <v>72</v>
      </c>
      <c r="B1402" s="158" t="s">
        <v>72</v>
      </c>
      <c r="C1402" s="158" t="s">
        <v>2</v>
      </c>
      <c r="D1402" s="158" t="s">
        <v>72</v>
      </c>
      <c r="E1402" s="158" t="s">
        <v>72</v>
      </c>
      <c r="F1402" s="156" t="str">
        <f t="shared" si="23"/>
        <v>X</v>
      </c>
      <c r="G1402" s="154" t="s">
        <v>737</v>
      </c>
      <c r="H1402" s="24">
        <v>2</v>
      </c>
      <c r="I1402" s="29" t="s">
        <v>488</v>
      </c>
      <c r="J1402" s="45" t="s">
        <v>489</v>
      </c>
      <c r="K1402" s="8" t="s">
        <v>490</v>
      </c>
      <c r="L1402" s="18"/>
      <c r="M1402" s="10"/>
      <c r="N1402" s="11"/>
      <c r="O1402" s="11"/>
      <c r="P1402" s="159" t="s">
        <v>292</v>
      </c>
    </row>
    <row r="1403" spans="1:16" hidden="1" x14ac:dyDescent="0.2">
      <c r="A1403" s="158" t="s">
        <v>72</v>
      </c>
      <c r="B1403" s="158" t="s">
        <v>72</v>
      </c>
      <c r="C1403" s="158" t="s">
        <v>2</v>
      </c>
      <c r="D1403" s="158" t="s">
        <v>72</v>
      </c>
      <c r="E1403" s="158" t="s">
        <v>72</v>
      </c>
      <c r="F1403" s="156" t="str">
        <f t="shared" si="23"/>
        <v>X</v>
      </c>
      <c r="G1403" s="154" t="s">
        <v>737</v>
      </c>
      <c r="H1403" s="24">
        <v>3</v>
      </c>
      <c r="I1403" s="29" t="s">
        <v>403</v>
      </c>
      <c r="J1403" s="45" t="s">
        <v>491</v>
      </c>
      <c r="K1403" s="8" t="s">
        <v>492</v>
      </c>
      <c r="L1403" s="18"/>
      <c r="M1403" s="10"/>
      <c r="N1403" s="11"/>
      <c r="O1403" s="11"/>
      <c r="P1403" s="159" t="s">
        <v>292</v>
      </c>
    </row>
    <row r="1404" spans="1:16" ht="15" hidden="1" x14ac:dyDescent="0.2">
      <c r="A1404" s="158" t="s">
        <v>72</v>
      </c>
      <c r="B1404" s="158" t="s">
        <v>72</v>
      </c>
      <c r="C1404" s="158" t="s">
        <v>2</v>
      </c>
      <c r="D1404" s="158" t="s">
        <v>72</v>
      </c>
      <c r="E1404" s="158" t="s">
        <v>72</v>
      </c>
      <c r="F1404" s="156" t="str">
        <f t="shared" si="23"/>
        <v>X</v>
      </c>
      <c r="G1404" s="154" t="s">
        <v>737</v>
      </c>
      <c r="H1404" s="24">
        <v>4</v>
      </c>
      <c r="I1404" s="29" t="s">
        <v>554</v>
      </c>
      <c r="J1404" s="45" t="s">
        <v>1007</v>
      </c>
      <c r="K1404" s="8" t="s">
        <v>1046</v>
      </c>
      <c r="L1404" s="18"/>
      <c r="M1404" s="10"/>
      <c r="N1404" s="11"/>
      <c r="O1404" s="11"/>
      <c r="P1404" s="159" t="s">
        <v>292</v>
      </c>
    </row>
    <row r="1405" spans="1:16" ht="28.5" hidden="1" x14ac:dyDescent="0.2">
      <c r="A1405" s="158" t="s">
        <v>72</v>
      </c>
      <c r="B1405" s="158" t="s">
        <v>72</v>
      </c>
      <c r="C1405" s="158" t="s">
        <v>2</v>
      </c>
      <c r="D1405" s="158" t="s">
        <v>72</v>
      </c>
      <c r="E1405" s="158" t="s">
        <v>72</v>
      </c>
      <c r="F1405" s="156" t="str">
        <f t="shared" si="23"/>
        <v>X</v>
      </c>
      <c r="G1405" s="154" t="s">
        <v>737</v>
      </c>
      <c r="H1405" s="24">
        <v>5</v>
      </c>
      <c r="I1405" s="29" t="s">
        <v>405</v>
      </c>
      <c r="J1405" s="45" t="s">
        <v>515</v>
      </c>
      <c r="K1405" s="8" t="s">
        <v>555</v>
      </c>
      <c r="L1405" s="18"/>
      <c r="M1405" s="10"/>
      <c r="N1405" s="11"/>
      <c r="O1405" s="11"/>
      <c r="P1405" s="159" t="s">
        <v>292</v>
      </c>
    </row>
    <row r="1406" spans="1:16" ht="99.75" hidden="1" x14ac:dyDescent="0.2">
      <c r="A1406" s="158" t="s">
        <v>72</v>
      </c>
      <c r="B1406" s="158" t="s">
        <v>72</v>
      </c>
      <c r="C1406" s="158" t="s">
        <v>2</v>
      </c>
      <c r="D1406" s="158" t="s">
        <v>72</v>
      </c>
      <c r="E1406" s="158" t="s">
        <v>72</v>
      </c>
      <c r="F1406" s="156" t="str">
        <f t="shared" si="23"/>
        <v>X</v>
      </c>
      <c r="G1406" s="154" t="s">
        <v>737</v>
      </c>
      <c r="H1406" s="24">
        <v>6</v>
      </c>
      <c r="I1406" s="29" t="s">
        <v>556</v>
      </c>
      <c r="J1406" s="45" t="s">
        <v>557</v>
      </c>
      <c r="K1406" s="8" t="s">
        <v>1014</v>
      </c>
      <c r="L1406" s="18"/>
      <c r="M1406" s="10"/>
      <c r="N1406" s="11"/>
      <c r="O1406" s="11"/>
      <c r="P1406" s="159" t="s">
        <v>292</v>
      </c>
    </row>
    <row r="1407" spans="1:16" hidden="1" x14ac:dyDescent="0.2">
      <c r="A1407" s="158" t="s">
        <v>72</v>
      </c>
      <c r="B1407" s="158" t="s">
        <v>72</v>
      </c>
      <c r="C1407" s="158" t="s">
        <v>2</v>
      </c>
      <c r="D1407" s="158" t="s">
        <v>72</v>
      </c>
      <c r="E1407" s="158" t="s">
        <v>72</v>
      </c>
      <c r="F1407" s="156" t="str">
        <f t="shared" si="23"/>
        <v>X</v>
      </c>
      <c r="G1407" s="154" t="s">
        <v>737</v>
      </c>
      <c r="H1407" s="17"/>
      <c r="I1407" s="17"/>
      <c r="J1407" s="17"/>
      <c r="K1407" s="17"/>
      <c r="L1407" s="18"/>
      <c r="M1407" s="10"/>
      <c r="N1407" s="11"/>
      <c r="O1407" s="11"/>
      <c r="P1407" s="159" t="s">
        <v>292</v>
      </c>
    </row>
    <row r="1408" spans="1:16" ht="18" hidden="1" x14ac:dyDescent="0.25">
      <c r="A1408" s="158" t="s">
        <v>72</v>
      </c>
      <c r="B1408" s="158" t="s">
        <v>72</v>
      </c>
      <c r="C1408" s="158" t="s">
        <v>2</v>
      </c>
      <c r="D1408" s="158" t="s">
        <v>72</v>
      </c>
      <c r="E1408" s="158" t="s">
        <v>72</v>
      </c>
      <c r="F1408" s="156" t="str">
        <f t="shared" si="23"/>
        <v>X</v>
      </c>
      <c r="G1408" s="154" t="s">
        <v>737</v>
      </c>
      <c r="H1408" s="74" t="s">
        <v>559</v>
      </c>
      <c r="I1408" s="43"/>
      <c r="J1408" s="43"/>
      <c r="K1408" s="76" t="s">
        <v>560</v>
      </c>
      <c r="L1408" s="18"/>
      <c r="M1408" s="10"/>
      <c r="N1408" s="11"/>
      <c r="O1408" s="11"/>
      <c r="P1408" s="159" t="s">
        <v>292</v>
      </c>
    </row>
    <row r="1409" spans="1:16" ht="28.5" hidden="1" x14ac:dyDescent="0.2">
      <c r="A1409" s="158" t="s">
        <v>72</v>
      </c>
      <c r="B1409" s="158" t="s">
        <v>72</v>
      </c>
      <c r="C1409" s="158" t="s">
        <v>2</v>
      </c>
      <c r="D1409" s="158" t="s">
        <v>72</v>
      </c>
      <c r="E1409" s="158" t="s">
        <v>72</v>
      </c>
      <c r="F1409" s="156" t="str">
        <f t="shared" si="23"/>
        <v>X</v>
      </c>
      <c r="G1409" s="154" t="s">
        <v>737</v>
      </c>
      <c r="H1409" s="240" t="s">
        <v>998</v>
      </c>
      <c r="I1409" s="241"/>
      <c r="J1409" s="241"/>
      <c r="K1409" s="241"/>
      <c r="L1409" s="18" t="s">
        <v>326</v>
      </c>
      <c r="M1409" s="10"/>
      <c r="N1409" s="11"/>
      <c r="O1409" s="11"/>
      <c r="P1409" s="159" t="s">
        <v>292</v>
      </c>
    </row>
    <row r="1410" spans="1:16" ht="15" hidden="1" x14ac:dyDescent="0.25">
      <c r="A1410" s="158" t="s">
        <v>72</v>
      </c>
      <c r="B1410" s="158" t="s">
        <v>72</v>
      </c>
      <c r="C1410" s="158" t="s">
        <v>2</v>
      </c>
      <c r="D1410" s="158" t="s">
        <v>72</v>
      </c>
      <c r="E1410" s="158" t="s">
        <v>72</v>
      </c>
      <c r="F1410" s="156" t="str">
        <f t="shared" si="23"/>
        <v>X</v>
      </c>
      <c r="G1410" s="154" t="s">
        <v>737</v>
      </c>
      <c r="H1410" s="32" t="s">
        <v>0</v>
      </c>
      <c r="I1410" s="32" t="s">
        <v>389</v>
      </c>
      <c r="J1410" s="44" t="s">
        <v>484</v>
      </c>
      <c r="K1410" s="22" t="s">
        <v>373</v>
      </c>
      <c r="L1410" s="18"/>
      <c r="M1410" s="10"/>
      <c r="N1410" s="11"/>
      <c r="O1410" s="11"/>
      <c r="P1410" s="159" t="s">
        <v>292</v>
      </c>
    </row>
    <row r="1411" spans="1:16" ht="15" hidden="1" x14ac:dyDescent="0.2">
      <c r="A1411" s="158" t="s">
        <v>72</v>
      </c>
      <c r="B1411" s="158" t="s">
        <v>72</v>
      </c>
      <c r="C1411" s="158" t="s">
        <v>2</v>
      </c>
      <c r="D1411" s="158" t="s">
        <v>72</v>
      </c>
      <c r="E1411" s="158" t="s">
        <v>72</v>
      </c>
      <c r="F1411" s="156" t="str">
        <f t="shared" si="23"/>
        <v>X</v>
      </c>
      <c r="G1411" s="154" t="s">
        <v>737</v>
      </c>
      <c r="H1411" s="24">
        <v>1</v>
      </c>
      <c r="I1411" s="29" t="s">
        <v>485</v>
      </c>
      <c r="J1411" s="45" t="s">
        <v>486</v>
      </c>
      <c r="K1411" s="8" t="s">
        <v>1061</v>
      </c>
      <c r="L1411" s="18"/>
      <c r="M1411" s="10"/>
      <c r="N1411" s="11"/>
      <c r="O1411" s="11"/>
      <c r="P1411" s="159" t="s">
        <v>292</v>
      </c>
    </row>
    <row r="1412" spans="1:16" hidden="1" x14ac:dyDescent="0.2">
      <c r="A1412" s="158" t="s">
        <v>72</v>
      </c>
      <c r="B1412" s="158" t="s">
        <v>72</v>
      </c>
      <c r="C1412" s="158" t="s">
        <v>2</v>
      </c>
      <c r="D1412" s="158" t="s">
        <v>72</v>
      </c>
      <c r="E1412" s="158" t="s">
        <v>72</v>
      </c>
      <c r="F1412" s="156" t="str">
        <f t="shared" si="23"/>
        <v>X</v>
      </c>
      <c r="G1412" s="154" t="s">
        <v>737</v>
      </c>
      <c r="H1412" s="24">
        <v>2</v>
      </c>
      <c r="I1412" s="29" t="s">
        <v>488</v>
      </c>
      <c r="J1412" s="45" t="s">
        <v>489</v>
      </c>
      <c r="K1412" s="8" t="s">
        <v>490</v>
      </c>
      <c r="L1412" s="18"/>
      <c r="M1412" s="10"/>
      <c r="N1412" s="11"/>
      <c r="O1412" s="11"/>
      <c r="P1412" s="159" t="s">
        <v>292</v>
      </c>
    </row>
    <row r="1413" spans="1:16" hidden="1" x14ac:dyDescent="0.2">
      <c r="A1413" s="158" t="s">
        <v>72</v>
      </c>
      <c r="B1413" s="158" t="s">
        <v>72</v>
      </c>
      <c r="C1413" s="158" t="s">
        <v>2</v>
      </c>
      <c r="D1413" s="158" t="s">
        <v>72</v>
      </c>
      <c r="E1413" s="158" t="s">
        <v>72</v>
      </c>
      <c r="F1413" s="156" t="str">
        <f t="shared" si="23"/>
        <v>X</v>
      </c>
      <c r="G1413" s="154" t="s">
        <v>737</v>
      </c>
      <c r="H1413" s="24">
        <v>3</v>
      </c>
      <c r="I1413" s="29" t="s">
        <v>403</v>
      </c>
      <c r="J1413" s="45" t="s">
        <v>491</v>
      </c>
      <c r="K1413" s="8" t="s">
        <v>492</v>
      </c>
      <c r="L1413" s="18"/>
      <c r="M1413" s="10"/>
      <c r="N1413" s="11"/>
      <c r="O1413" s="11"/>
      <c r="P1413" s="159" t="s">
        <v>292</v>
      </c>
    </row>
    <row r="1414" spans="1:16" ht="15" hidden="1" x14ac:dyDescent="0.2">
      <c r="A1414" s="158" t="s">
        <v>72</v>
      </c>
      <c r="B1414" s="158" t="s">
        <v>72</v>
      </c>
      <c r="C1414" s="158" t="s">
        <v>2</v>
      </c>
      <c r="D1414" s="158" t="s">
        <v>72</v>
      </c>
      <c r="E1414" s="158" t="s">
        <v>72</v>
      </c>
      <c r="F1414" s="156" t="str">
        <f t="shared" si="23"/>
        <v>X</v>
      </c>
      <c r="G1414" s="154" t="s">
        <v>737</v>
      </c>
      <c r="H1414" s="24">
        <v>4</v>
      </c>
      <c r="I1414" s="29" t="s">
        <v>493</v>
      </c>
      <c r="J1414" s="45" t="s">
        <v>1007</v>
      </c>
      <c r="K1414" s="8" t="s">
        <v>1046</v>
      </c>
      <c r="L1414" s="18"/>
      <c r="M1414" s="10"/>
      <c r="N1414" s="11"/>
      <c r="O1414" s="11"/>
      <c r="P1414" s="159" t="s">
        <v>292</v>
      </c>
    </row>
    <row r="1415" spans="1:16" ht="28.5" hidden="1" x14ac:dyDescent="0.2">
      <c r="A1415" s="158" t="s">
        <v>72</v>
      </c>
      <c r="B1415" s="158" t="s">
        <v>72</v>
      </c>
      <c r="C1415" s="158" t="s">
        <v>2</v>
      </c>
      <c r="D1415" s="158" t="s">
        <v>72</v>
      </c>
      <c r="E1415" s="158" t="s">
        <v>72</v>
      </c>
      <c r="F1415" s="156" t="str">
        <f t="shared" ref="F1415:F1478" si="24">IF(AND(Ver=P1415,OR(AND(VIR,OR(AND(M,A1415="M"),AND(O,A1415="O"),AND(N,A1415="N"),AND(I,A1415="I"))),AND(MMS,OR(AND(M,B1415="M"),AND(O,B1415="O"),AND(N,B1415="N"),AND(I,B1415="I"))),AND(TMR,OR(AND(M,C1415="M"),AND(O,C1415="O"),AND(N,C1415="N"),AND(I,C1415="I"))),AND(THZ,OR(AND(M,D1415="M"),AND(O,D1415="O"),AND(N,D1415="N"),AND(I,D1415="I"))),AND(THZR,OR(AND(M,E1415="M"),AND(O,E1415="O"),AND(N,E1415="N"),AND(I,E1415="I"))))),"√","X")</f>
        <v>X</v>
      </c>
      <c r="G1415" s="154" t="s">
        <v>737</v>
      </c>
      <c r="H1415" s="24">
        <v>5</v>
      </c>
      <c r="I1415" s="29" t="s">
        <v>405</v>
      </c>
      <c r="J1415" s="45" t="s">
        <v>515</v>
      </c>
      <c r="K1415" s="8" t="s">
        <v>555</v>
      </c>
      <c r="L1415" s="18"/>
      <c r="M1415" s="10"/>
      <c r="N1415" s="11"/>
      <c r="O1415" s="11"/>
      <c r="P1415" s="159" t="s">
        <v>292</v>
      </c>
    </row>
    <row r="1416" spans="1:16" ht="86.25" hidden="1" x14ac:dyDescent="0.2">
      <c r="A1416" s="158" t="s">
        <v>72</v>
      </c>
      <c r="B1416" s="158" t="s">
        <v>72</v>
      </c>
      <c r="C1416" s="158" t="s">
        <v>2</v>
      </c>
      <c r="D1416" s="158" t="s">
        <v>72</v>
      </c>
      <c r="E1416" s="158" t="s">
        <v>72</v>
      </c>
      <c r="F1416" s="156" t="str">
        <f t="shared" si="24"/>
        <v>X</v>
      </c>
      <c r="G1416" s="154" t="s">
        <v>737</v>
      </c>
      <c r="H1416" s="24">
        <v>6</v>
      </c>
      <c r="I1416" s="29" t="s">
        <v>395</v>
      </c>
      <c r="J1416" s="48" t="s">
        <v>545</v>
      </c>
      <c r="K1416" s="8" t="s">
        <v>1180</v>
      </c>
      <c r="L1416" s="18"/>
      <c r="M1416" s="10"/>
      <c r="N1416" s="11"/>
      <c r="O1416" s="11"/>
      <c r="P1416" s="159" t="s">
        <v>292</v>
      </c>
    </row>
    <row r="1417" spans="1:16" ht="29.25" hidden="1" x14ac:dyDescent="0.2">
      <c r="A1417" s="158" t="s">
        <v>72</v>
      </c>
      <c r="B1417" s="158" t="s">
        <v>72</v>
      </c>
      <c r="C1417" s="158" t="s">
        <v>2</v>
      </c>
      <c r="D1417" s="158" t="s">
        <v>72</v>
      </c>
      <c r="E1417" s="158" t="s">
        <v>72</v>
      </c>
      <c r="F1417" s="156" t="str">
        <f t="shared" si="24"/>
        <v>X</v>
      </c>
      <c r="G1417" s="154" t="s">
        <v>737</v>
      </c>
      <c r="H1417" s="24">
        <v>7</v>
      </c>
      <c r="I1417" s="29" t="s">
        <v>417</v>
      </c>
      <c r="J1417" s="45" t="s">
        <v>562</v>
      </c>
      <c r="K1417" s="8" t="s">
        <v>1049</v>
      </c>
      <c r="L1417" s="18"/>
      <c r="M1417" s="10"/>
      <c r="N1417" s="11"/>
      <c r="O1417" s="11"/>
      <c r="P1417" s="159" t="s">
        <v>292</v>
      </c>
    </row>
    <row r="1418" spans="1:16" ht="42.75" hidden="1" x14ac:dyDescent="0.2">
      <c r="A1418" s="158" t="s">
        <v>72</v>
      </c>
      <c r="B1418" s="158" t="s">
        <v>72</v>
      </c>
      <c r="C1418" s="158" t="s">
        <v>2</v>
      </c>
      <c r="D1418" s="158" t="s">
        <v>72</v>
      </c>
      <c r="E1418" s="158" t="s">
        <v>72</v>
      </c>
      <c r="F1418" s="156" t="str">
        <f t="shared" si="24"/>
        <v>X</v>
      </c>
      <c r="G1418" s="154" t="s">
        <v>737</v>
      </c>
      <c r="H1418" s="24">
        <v>8</v>
      </c>
      <c r="I1418" s="29" t="s">
        <v>452</v>
      </c>
      <c r="J1418" s="45" t="s">
        <v>564</v>
      </c>
      <c r="K1418" s="30" t="s">
        <v>453</v>
      </c>
      <c r="L1418" s="18"/>
      <c r="M1418" s="10"/>
      <c r="N1418" s="11"/>
      <c r="O1418" s="11"/>
      <c r="P1418" s="159" t="s">
        <v>292</v>
      </c>
    </row>
    <row r="1419" spans="1:16" ht="42.75" hidden="1" x14ac:dyDescent="0.2">
      <c r="A1419" s="158" t="s">
        <v>72</v>
      </c>
      <c r="B1419" s="158" t="s">
        <v>72</v>
      </c>
      <c r="C1419" s="158" t="s">
        <v>2</v>
      </c>
      <c r="D1419" s="158" t="s">
        <v>72</v>
      </c>
      <c r="E1419" s="158" t="s">
        <v>72</v>
      </c>
      <c r="F1419" s="156" t="str">
        <f t="shared" si="24"/>
        <v>X</v>
      </c>
      <c r="G1419" s="154" t="s">
        <v>737</v>
      </c>
      <c r="H1419" s="24">
        <v>9</v>
      </c>
      <c r="I1419" s="29" t="s">
        <v>454</v>
      </c>
      <c r="J1419" s="45" t="s">
        <v>565</v>
      </c>
      <c r="K1419" s="30" t="s">
        <v>453</v>
      </c>
      <c r="L1419" s="18"/>
      <c r="M1419" s="10"/>
      <c r="N1419" s="11"/>
      <c r="O1419" s="11"/>
      <c r="P1419" s="159" t="s">
        <v>292</v>
      </c>
    </row>
    <row r="1420" spans="1:16" hidden="1" x14ac:dyDescent="0.2">
      <c r="A1420" s="158" t="s">
        <v>72</v>
      </c>
      <c r="B1420" s="158" t="s">
        <v>72</v>
      </c>
      <c r="C1420" s="158" t="s">
        <v>2</v>
      </c>
      <c r="D1420" s="158" t="s">
        <v>72</v>
      </c>
      <c r="E1420" s="158" t="s">
        <v>72</v>
      </c>
      <c r="F1420" s="156" t="str">
        <f t="shared" si="24"/>
        <v>X</v>
      </c>
      <c r="G1420" s="154" t="s">
        <v>737</v>
      </c>
      <c r="H1420" s="17"/>
      <c r="I1420" s="17"/>
      <c r="J1420" s="17"/>
      <c r="K1420" s="17"/>
      <c r="L1420" s="18"/>
      <c r="M1420" s="10"/>
      <c r="N1420" s="11"/>
      <c r="O1420" s="11"/>
      <c r="P1420" s="159" t="s">
        <v>292</v>
      </c>
    </row>
    <row r="1421" spans="1:16" ht="18" hidden="1" x14ac:dyDescent="0.25">
      <c r="A1421" s="158" t="s">
        <v>72</v>
      </c>
      <c r="B1421" s="158" t="s">
        <v>72</v>
      </c>
      <c r="C1421" s="158" t="s">
        <v>2</v>
      </c>
      <c r="D1421" s="158" t="s">
        <v>72</v>
      </c>
      <c r="E1421" s="158" t="s">
        <v>72</v>
      </c>
      <c r="F1421" s="156" t="str">
        <f t="shared" si="24"/>
        <v>X</v>
      </c>
      <c r="G1421" s="154" t="s">
        <v>737</v>
      </c>
      <c r="H1421" s="74" t="s">
        <v>566</v>
      </c>
      <c r="I1421" s="43"/>
      <c r="J1421" s="43"/>
      <c r="K1421" s="33"/>
      <c r="L1421" s="18"/>
      <c r="M1421" s="10"/>
      <c r="N1421" s="11"/>
      <c r="O1421" s="11"/>
      <c r="P1421" s="159" t="s">
        <v>292</v>
      </c>
    </row>
    <row r="1422" spans="1:16" hidden="1" x14ac:dyDescent="0.2">
      <c r="A1422" s="158" t="s">
        <v>72</v>
      </c>
      <c r="B1422" s="158" t="s">
        <v>72</v>
      </c>
      <c r="C1422" s="158" t="s">
        <v>2</v>
      </c>
      <c r="D1422" s="158" t="s">
        <v>72</v>
      </c>
      <c r="E1422" s="158" t="s">
        <v>72</v>
      </c>
      <c r="F1422" s="156" t="str">
        <f t="shared" si="24"/>
        <v>X</v>
      </c>
      <c r="G1422" s="154" t="s">
        <v>737</v>
      </c>
      <c r="H1422" s="17" t="s">
        <v>999</v>
      </c>
      <c r="I1422" s="17"/>
      <c r="J1422" s="17"/>
      <c r="K1422" s="17"/>
      <c r="L1422" s="18"/>
      <c r="M1422" s="10"/>
      <c r="N1422" s="11"/>
      <c r="O1422" s="11"/>
      <c r="P1422" s="159" t="s">
        <v>292</v>
      </c>
    </row>
    <row r="1423" spans="1:16" ht="15" hidden="1" x14ac:dyDescent="0.25">
      <c r="A1423" s="158" t="s">
        <v>72</v>
      </c>
      <c r="B1423" s="158" t="s">
        <v>72</v>
      </c>
      <c r="C1423" s="158" t="s">
        <v>2</v>
      </c>
      <c r="D1423" s="158" t="s">
        <v>72</v>
      </c>
      <c r="E1423" s="158" t="s">
        <v>72</v>
      </c>
      <c r="F1423" s="156" t="str">
        <f t="shared" si="24"/>
        <v>X</v>
      </c>
      <c r="G1423" s="154" t="s">
        <v>737</v>
      </c>
      <c r="H1423" s="32" t="s">
        <v>0</v>
      </c>
      <c r="I1423" s="32" t="s">
        <v>389</v>
      </c>
      <c r="J1423" s="44" t="s">
        <v>484</v>
      </c>
      <c r="K1423" s="22" t="s">
        <v>373</v>
      </c>
      <c r="L1423" s="18"/>
      <c r="M1423" s="10"/>
      <c r="N1423" s="11"/>
      <c r="O1423" s="11"/>
      <c r="P1423" s="159" t="s">
        <v>292</v>
      </c>
    </row>
    <row r="1424" spans="1:16" ht="15" hidden="1" x14ac:dyDescent="0.2">
      <c r="A1424" s="158" t="s">
        <v>72</v>
      </c>
      <c r="B1424" s="158" t="s">
        <v>72</v>
      </c>
      <c r="C1424" s="158" t="s">
        <v>2</v>
      </c>
      <c r="D1424" s="158" t="s">
        <v>72</v>
      </c>
      <c r="E1424" s="158" t="s">
        <v>72</v>
      </c>
      <c r="F1424" s="156" t="str">
        <f t="shared" si="24"/>
        <v>X</v>
      </c>
      <c r="G1424" s="154" t="s">
        <v>737</v>
      </c>
      <c r="H1424" s="24">
        <v>1</v>
      </c>
      <c r="I1424" s="29" t="s">
        <v>485</v>
      </c>
      <c r="J1424" s="45" t="s">
        <v>486</v>
      </c>
      <c r="K1424" s="8" t="s">
        <v>1060</v>
      </c>
      <c r="L1424" s="18"/>
      <c r="M1424" s="10"/>
      <c r="N1424" s="11"/>
      <c r="O1424" s="11"/>
      <c r="P1424" s="159" t="s">
        <v>292</v>
      </c>
    </row>
    <row r="1425" spans="1:16" hidden="1" x14ac:dyDescent="0.2">
      <c r="A1425" s="158" t="s">
        <v>72</v>
      </c>
      <c r="B1425" s="158" t="s">
        <v>72</v>
      </c>
      <c r="C1425" s="158" t="s">
        <v>2</v>
      </c>
      <c r="D1425" s="158" t="s">
        <v>72</v>
      </c>
      <c r="E1425" s="158" t="s">
        <v>72</v>
      </c>
      <c r="F1425" s="156" t="str">
        <f t="shared" si="24"/>
        <v>X</v>
      </c>
      <c r="G1425" s="154" t="s">
        <v>737</v>
      </c>
      <c r="H1425" s="24">
        <v>2</v>
      </c>
      <c r="I1425" s="29" t="s">
        <v>488</v>
      </c>
      <c r="J1425" s="45" t="s">
        <v>489</v>
      </c>
      <c r="K1425" s="8" t="s">
        <v>502</v>
      </c>
      <c r="L1425" s="18"/>
      <c r="M1425" s="10"/>
      <c r="N1425" s="11"/>
      <c r="O1425" s="11"/>
      <c r="P1425" s="159" t="s">
        <v>292</v>
      </c>
    </row>
    <row r="1426" spans="1:16" hidden="1" x14ac:dyDescent="0.2">
      <c r="A1426" s="158" t="s">
        <v>72</v>
      </c>
      <c r="B1426" s="158" t="s">
        <v>72</v>
      </c>
      <c r="C1426" s="158" t="s">
        <v>2</v>
      </c>
      <c r="D1426" s="158" t="s">
        <v>72</v>
      </c>
      <c r="E1426" s="158" t="s">
        <v>72</v>
      </c>
      <c r="F1426" s="156" t="str">
        <f t="shared" si="24"/>
        <v>X</v>
      </c>
      <c r="G1426" s="154" t="s">
        <v>737</v>
      </c>
      <c r="H1426" s="24">
        <v>3</v>
      </c>
      <c r="I1426" s="29" t="s">
        <v>403</v>
      </c>
      <c r="J1426" s="45" t="s">
        <v>491</v>
      </c>
      <c r="K1426" s="8" t="s">
        <v>492</v>
      </c>
      <c r="L1426" s="18"/>
      <c r="M1426" s="10"/>
      <c r="N1426" s="11"/>
      <c r="O1426" s="11"/>
      <c r="P1426" s="159" t="s">
        <v>292</v>
      </c>
    </row>
    <row r="1427" spans="1:16" ht="315" hidden="1" x14ac:dyDescent="0.2">
      <c r="A1427" s="158" t="s">
        <v>72</v>
      </c>
      <c r="B1427" s="158" t="s">
        <v>72</v>
      </c>
      <c r="C1427" s="158" t="s">
        <v>2</v>
      </c>
      <c r="D1427" s="158" t="s">
        <v>72</v>
      </c>
      <c r="E1427" s="158" t="s">
        <v>72</v>
      </c>
      <c r="F1427" s="156" t="str">
        <f t="shared" si="24"/>
        <v>X</v>
      </c>
      <c r="G1427" s="154" t="s">
        <v>737</v>
      </c>
      <c r="H1427" s="24">
        <v>4</v>
      </c>
      <c r="I1427" s="29" t="s">
        <v>1252</v>
      </c>
      <c r="J1427" s="48" t="s">
        <v>1253</v>
      </c>
      <c r="K1427" s="8" t="s">
        <v>1269</v>
      </c>
      <c r="L1427" s="98"/>
      <c r="M1427" s="10"/>
      <c r="N1427" s="11"/>
      <c r="O1427" s="11"/>
      <c r="P1427" s="159" t="s">
        <v>292</v>
      </c>
    </row>
    <row r="1428" spans="1:16" hidden="1" x14ac:dyDescent="0.2">
      <c r="A1428" s="158" t="s">
        <v>72</v>
      </c>
      <c r="B1428" s="158" t="s">
        <v>72</v>
      </c>
      <c r="C1428" s="158" t="s">
        <v>2</v>
      </c>
      <c r="D1428" s="158" t="s">
        <v>72</v>
      </c>
      <c r="E1428" s="158" t="s">
        <v>72</v>
      </c>
      <c r="F1428" s="156" t="str">
        <f t="shared" si="24"/>
        <v>X</v>
      </c>
      <c r="G1428" s="154" t="s">
        <v>737</v>
      </c>
      <c r="H1428" s="24">
        <v>5</v>
      </c>
      <c r="I1428" s="29" t="s">
        <v>570</v>
      </c>
      <c r="J1428" s="48" t="s">
        <v>571</v>
      </c>
      <c r="K1428" s="8" t="s">
        <v>572</v>
      </c>
      <c r="L1428" s="18"/>
      <c r="M1428" s="10"/>
      <c r="N1428" s="11"/>
      <c r="O1428" s="11"/>
      <c r="P1428" s="159" t="s">
        <v>292</v>
      </c>
    </row>
    <row r="1429" spans="1:16" hidden="1" x14ac:dyDescent="0.2">
      <c r="A1429" s="158" t="s">
        <v>72</v>
      </c>
      <c r="B1429" s="158" t="s">
        <v>72</v>
      </c>
      <c r="C1429" s="158" t="s">
        <v>2</v>
      </c>
      <c r="D1429" s="158" t="s">
        <v>72</v>
      </c>
      <c r="E1429" s="158" t="s">
        <v>72</v>
      </c>
      <c r="F1429" s="156" t="str">
        <f t="shared" si="24"/>
        <v>X</v>
      </c>
      <c r="G1429" s="154" t="s">
        <v>737</v>
      </c>
      <c r="H1429" s="24">
        <v>6</v>
      </c>
      <c r="I1429" s="34" t="s">
        <v>506</v>
      </c>
      <c r="J1429" s="48" t="s">
        <v>507</v>
      </c>
      <c r="K1429" s="8" t="s">
        <v>508</v>
      </c>
      <c r="L1429" s="18"/>
      <c r="M1429" s="10"/>
      <c r="N1429" s="11"/>
      <c r="O1429" s="11"/>
      <c r="P1429" s="159" t="s">
        <v>292</v>
      </c>
    </row>
    <row r="1430" spans="1:16" hidden="1" x14ac:dyDescent="0.2">
      <c r="A1430" s="158" t="s">
        <v>72</v>
      </c>
      <c r="B1430" s="158" t="s">
        <v>72</v>
      </c>
      <c r="C1430" s="158" t="s">
        <v>2</v>
      </c>
      <c r="D1430" s="158" t="s">
        <v>72</v>
      </c>
      <c r="E1430" s="158" t="s">
        <v>72</v>
      </c>
      <c r="F1430" s="156" t="str">
        <f t="shared" si="24"/>
        <v>X</v>
      </c>
      <c r="G1430" s="154" t="s">
        <v>737</v>
      </c>
      <c r="H1430" s="17"/>
      <c r="I1430" s="17"/>
      <c r="J1430" s="17"/>
      <c r="K1430" s="17"/>
      <c r="L1430" s="18"/>
      <c r="M1430" s="10"/>
      <c r="N1430" s="11"/>
      <c r="O1430" s="11"/>
      <c r="P1430" s="159" t="s">
        <v>292</v>
      </c>
    </row>
    <row r="1431" spans="1:16" ht="18" hidden="1" x14ac:dyDescent="0.25">
      <c r="A1431" s="158" t="s">
        <v>72</v>
      </c>
      <c r="B1431" s="158" t="s">
        <v>72</v>
      </c>
      <c r="C1431" s="158" t="s">
        <v>2</v>
      </c>
      <c r="D1431" s="158" t="s">
        <v>72</v>
      </c>
      <c r="E1431" s="158" t="s">
        <v>72</v>
      </c>
      <c r="F1431" s="156" t="str">
        <f t="shared" si="24"/>
        <v>X</v>
      </c>
      <c r="G1431" s="154" t="s">
        <v>737</v>
      </c>
      <c r="H1431" s="74" t="s">
        <v>576</v>
      </c>
      <c r="I1431" s="43"/>
      <c r="J1431" s="43"/>
      <c r="K1431" s="76" t="s">
        <v>577</v>
      </c>
      <c r="L1431" s="18"/>
      <c r="M1431" s="10"/>
      <c r="N1431" s="11"/>
      <c r="O1431" s="11"/>
      <c r="P1431" s="159" t="s">
        <v>292</v>
      </c>
    </row>
    <row r="1432" spans="1:16" hidden="1" x14ac:dyDescent="0.2">
      <c r="A1432" s="158" t="s">
        <v>72</v>
      </c>
      <c r="B1432" s="158" t="s">
        <v>72</v>
      </c>
      <c r="C1432" s="158" t="s">
        <v>2</v>
      </c>
      <c r="D1432" s="158" t="s">
        <v>72</v>
      </c>
      <c r="E1432" s="158" t="s">
        <v>72</v>
      </c>
      <c r="F1432" s="156" t="str">
        <f t="shared" si="24"/>
        <v>X</v>
      </c>
      <c r="G1432" s="154" t="s">
        <v>737</v>
      </c>
      <c r="H1432" s="17" t="s">
        <v>1000</v>
      </c>
      <c r="I1432" s="17"/>
      <c r="J1432" s="17"/>
      <c r="K1432" s="17"/>
      <c r="L1432" s="18"/>
      <c r="M1432" s="10"/>
      <c r="N1432" s="11"/>
      <c r="O1432" s="11"/>
      <c r="P1432" s="159" t="s">
        <v>292</v>
      </c>
    </row>
    <row r="1433" spans="1:16" ht="15" hidden="1" x14ac:dyDescent="0.25">
      <c r="A1433" s="158" t="s">
        <v>72</v>
      </c>
      <c r="B1433" s="158" t="s">
        <v>72</v>
      </c>
      <c r="C1433" s="158" t="s">
        <v>2</v>
      </c>
      <c r="D1433" s="158" t="s">
        <v>72</v>
      </c>
      <c r="E1433" s="158" t="s">
        <v>72</v>
      </c>
      <c r="F1433" s="156" t="str">
        <f t="shared" si="24"/>
        <v>X</v>
      </c>
      <c r="G1433" s="154" t="s">
        <v>737</v>
      </c>
      <c r="H1433" s="32" t="s">
        <v>0</v>
      </c>
      <c r="I1433" s="32" t="s">
        <v>389</v>
      </c>
      <c r="J1433" s="44" t="s">
        <v>484</v>
      </c>
      <c r="K1433" s="22" t="s">
        <v>373</v>
      </c>
      <c r="L1433" s="18"/>
      <c r="M1433" s="10"/>
      <c r="N1433" s="11"/>
      <c r="O1433" s="11"/>
      <c r="P1433" s="159" t="s">
        <v>292</v>
      </c>
    </row>
    <row r="1434" spans="1:16" ht="15" hidden="1" x14ac:dyDescent="0.2">
      <c r="A1434" s="158" t="s">
        <v>72</v>
      </c>
      <c r="B1434" s="158" t="s">
        <v>72</v>
      </c>
      <c r="C1434" s="158" t="s">
        <v>2</v>
      </c>
      <c r="D1434" s="158" t="s">
        <v>72</v>
      </c>
      <c r="E1434" s="158" t="s">
        <v>72</v>
      </c>
      <c r="F1434" s="156" t="str">
        <f t="shared" si="24"/>
        <v>X</v>
      </c>
      <c r="G1434" s="154" t="s">
        <v>737</v>
      </c>
      <c r="H1434" s="24">
        <v>1</v>
      </c>
      <c r="I1434" s="29" t="s">
        <v>485</v>
      </c>
      <c r="J1434" s="45" t="s">
        <v>486</v>
      </c>
      <c r="K1434" s="8" t="s">
        <v>1059</v>
      </c>
      <c r="L1434" s="18"/>
      <c r="M1434" s="10"/>
      <c r="N1434" s="11"/>
      <c r="O1434" s="11"/>
      <c r="P1434" s="159" t="s">
        <v>292</v>
      </c>
    </row>
    <row r="1435" spans="1:16" hidden="1" x14ac:dyDescent="0.2">
      <c r="A1435" s="158" t="s">
        <v>72</v>
      </c>
      <c r="B1435" s="158" t="s">
        <v>72</v>
      </c>
      <c r="C1435" s="158" t="s">
        <v>2</v>
      </c>
      <c r="D1435" s="158" t="s">
        <v>72</v>
      </c>
      <c r="E1435" s="158" t="s">
        <v>72</v>
      </c>
      <c r="F1435" s="156" t="str">
        <f t="shared" si="24"/>
        <v>X</v>
      </c>
      <c r="G1435" s="154" t="s">
        <v>737</v>
      </c>
      <c r="H1435" s="24">
        <v>2</v>
      </c>
      <c r="I1435" s="29" t="s">
        <v>488</v>
      </c>
      <c r="J1435" s="45" t="s">
        <v>489</v>
      </c>
      <c r="K1435" s="8" t="s">
        <v>490</v>
      </c>
      <c r="L1435" s="18"/>
      <c r="M1435" s="10"/>
      <c r="N1435" s="11"/>
      <c r="O1435" s="11"/>
      <c r="P1435" s="159" t="s">
        <v>292</v>
      </c>
    </row>
    <row r="1436" spans="1:16" hidden="1" x14ac:dyDescent="0.2">
      <c r="A1436" s="158" t="s">
        <v>72</v>
      </c>
      <c r="B1436" s="158" t="s">
        <v>72</v>
      </c>
      <c r="C1436" s="158" t="s">
        <v>2</v>
      </c>
      <c r="D1436" s="158" t="s">
        <v>72</v>
      </c>
      <c r="E1436" s="158" t="s">
        <v>72</v>
      </c>
      <c r="F1436" s="156" t="str">
        <f t="shared" si="24"/>
        <v>X</v>
      </c>
      <c r="G1436" s="154" t="s">
        <v>737</v>
      </c>
      <c r="H1436" s="24">
        <v>3</v>
      </c>
      <c r="I1436" s="29" t="s">
        <v>403</v>
      </c>
      <c r="J1436" s="45" t="s">
        <v>491</v>
      </c>
      <c r="K1436" s="8" t="s">
        <v>492</v>
      </c>
      <c r="L1436" s="18"/>
      <c r="M1436" s="10"/>
      <c r="N1436" s="11"/>
      <c r="O1436" s="11"/>
      <c r="P1436" s="159" t="s">
        <v>292</v>
      </c>
    </row>
    <row r="1437" spans="1:16" ht="15" hidden="1" x14ac:dyDescent="0.2">
      <c r="A1437" s="158" t="s">
        <v>72</v>
      </c>
      <c r="B1437" s="158" t="s">
        <v>72</v>
      </c>
      <c r="C1437" s="158" t="s">
        <v>2</v>
      </c>
      <c r="D1437" s="158" t="s">
        <v>72</v>
      </c>
      <c r="E1437" s="158" t="s">
        <v>72</v>
      </c>
      <c r="F1437" s="156" t="str">
        <f t="shared" si="24"/>
        <v>X</v>
      </c>
      <c r="G1437" s="154" t="s">
        <v>737</v>
      </c>
      <c r="H1437" s="24">
        <v>4</v>
      </c>
      <c r="I1437" s="29" t="s">
        <v>493</v>
      </c>
      <c r="J1437" s="45" t="s">
        <v>1007</v>
      </c>
      <c r="K1437" s="8" t="s">
        <v>1046</v>
      </c>
      <c r="L1437" s="18"/>
      <c r="M1437" s="10"/>
      <c r="N1437" s="11"/>
      <c r="O1437" s="11"/>
      <c r="P1437" s="159" t="s">
        <v>292</v>
      </c>
    </row>
    <row r="1438" spans="1:16" ht="28.5" hidden="1" x14ac:dyDescent="0.2">
      <c r="A1438" s="158" t="s">
        <v>72</v>
      </c>
      <c r="B1438" s="158" t="s">
        <v>72</v>
      </c>
      <c r="C1438" s="158" t="s">
        <v>2</v>
      </c>
      <c r="D1438" s="158" t="s">
        <v>72</v>
      </c>
      <c r="E1438" s="158" t="s">
        <v>72</v>
      </c>
      <c r="F1438" s="156" t="str">
        <f t="shared" si="24"/>
        <v>X</v>
      </c>
      <c r="G1438" s="154" t="s">
        <v>737</v>
      </c>
      <c r="H1438" s="24">
        <v>5</v>
      </c>
      <c r="I1438" s="29" t="s">
        <v>405</v>
      </c>
      <c r="J1438" s="45" t="s">
        <v>515</v>
      </c>
      <c r="K1438" s="8" t="s">
        <v>555</v>
      </c>
      <c r="L1438" s="18"/>
      <c r="M1438" s="10"/>
      <c r="N1438" s="11"/>
      <c r="O1438" s="11"/>
      <c r="P1438" s="159" t="s">
        <v>292</v>
      </c>
    </row>
    <row r="1439" spans="1:16" ht="86.25" hidden="1" x14ac:dyDescent="0.2">
      <c r="A1439" s="158" t="s">
        <v>72</v>
      </c>
      <c r="B1439" s="158" t="s">
        <v>72</v>
      </c>
      <c r="C1439" s="158" t="s">
        <v>2</v>
      </c>
      <c r="D1439" s="158" t="s">
        <v>72</v>
      </c>
      <c r="E1439" s="158" t="s">
        <v>72</v>
      </c>
      <c r="F1439" s="156" t="str">
        <f t="shared" si="24"/>
        <v>X</v>
      </c>
      <c r="G1439" s="154" t="s">
        <v>737</v>
      </c>
      <c r="H1439" s="24">
        <v>6</v>
      </c>
      <c r="I1439" s="29" t="s">
        <v>395</v>
      </c>
      <c r="J1439" s="48" t="s">
        <v>545</v>
      </c>
      <c r="K1439" s="8" t="s">
        <v>1180</v>
      </c>
      <c r="L1439" s="18"/>
      <c r="M1439" s="10"/>
      <c r="N1439" s="11"/>
      <c r="O1439" s="11"/>
      <c r="P1439" s="159" t="s">
        <v>292</v>
      </c>
    </row>
    <row r="1440" spans="1:16" hidden="1" x14ac:dyDescent="0.2">
      <c r="A1440" s="158" t="s">
        <v>72</v>
      </c>
      <c r="B1440" s="158" t="s">
        <v>72</v>
      </c>
      <c r="C1440" s="158" t="s">
        <v>2</v>
      </c>
      <c r="D1440" s="158" t="s">
        <v>72</v>
      </c>
      <c r="E1440" s="158" t="s">
        <v>72</v>
      </c>
      <c r="F1440" s="156" t="str">
        <f t="shared" si="24"/>
        <v>X</v>
      </c>
      <c r="G1440" s="154" t="s">
        <v>737</v>
      </c>
      <c r="H1440" s="24">
        <v>7</v>
      </c>
      <c r="I1440" s="29" t="s">
        <v>570</v>
      </c>
      <c r="J1440" s="48" t="s">
        <v>571</v>
      </c>
      <c r="K1440" s="8" t="s">
        <v>579</v>
      </c>
      <c r="L1440" s="18"/>
      <c r="M1440" s="10"/>
      <c r="N1440" s="11"/>
      <c r="O1440" s="11"/>
      <c r="P1440" s="159" t="s">
        <v>292</v>
      </c>
    </row>
    <row r="1441" spans="1:16" ht="42.75" hidden="1" x14ac:dyDescent="0.2">
      <c r="A1441" s="158" t="s">
        <v>72</v>
      </c>
      <c r="B1441" s="158" t="s">
        <v>72</v>
      </c>
      <c r="C1441" s="158" t="s">
        <v>2</v>
      </c>
      <c r="D1441" s="158" t="s">
        <v>72</v>
      </c>
      <c r="E1441" s="158" t="s">
        <v>72</v>
      </c>
      <c r="F1441" s="156" t="str">
        <f t="shared" si="24"/>
        <v>X</v>
      </c>
      <c r="G1441" s="154" t="s">
        <v>737</v>
      </c>
      <c r="H1441" s="24">
        <v>8</v>
      </c>
      <c r="I1441" s="29" t="s">
        <v>422</v>
      </c>
      <c r="J1441" s="48" t="s">
        <v>580</v>
      </c>
      <c r="K1441" s="8" t="s">
        <v>1247</v>
      </c>
      <c r="L1441" s="18"/>
      <c r="M1441" s="10"/>
      <c r="N1441" s="11"/>
      <c r="O1441" s="11"/>
      <c r="P1441" s="159" t="s">
        <v>292</v>
      </c>
    </row>
    <row r="1442" spans="1:16" ht="42.75" hidden="1" x14ac:dyDescent="0.2">
      <c r="A1442" s="158" t="s">
        <v>72</v>
      </c>
      <c r="B1442" s="158" t="s">
        <v>72</v>
      </c>
      <c r="C1442" s="158" t="s">
        <v>2</v>
      </c>
      <c r="D1442" s="158" t="s">
        <v>72</v>
      </c>
      <c r="E1442" s="158" t="s">
        <v>72</v>
      </c>
      <c r="F1442" s="156" t="str">
        <f t="shared" si="24"/>
        <v>X</v>
      </c>
      <c r="G1442" s="154" t="s">
        <v>737</v>
      </c>
      <c r="H1442" s="24">
        <v>9</v>
      </c>
      <c r="I1442" s="29" t="s">
        <v>582</v>
      </c>
      <c r="J1442" s="48" t="s">
        <v>583</v>
      </c>
      <c r="K1442" s="8" t="s">
        <v>1248</v>
      </c>
      <c r="L1442" s="18"/>
      <c r="M1442" s="10"/>
      <c r="N1442" s="11"/>
      <c r="O1442" s="11"/>
      <c r="P1442" s="159" t="s">
        <v>292</v>
      </c>
    </row>
    <row r="1443" spans="1:16" ht="42.75" hidden="1" x14ac:dyDescent="0.2">
      <c r="A1443" s="158" t="s">
        <v>72</v>
      </c>
      <c r="B1443" s="158" t="s">
        <v>72</v>
      </c>
      <c r="C1443" s="158" t="s">
        <v>2</v>
      </c>
      <c r="D1443" s="158" t="s">
        <v>72</v>
      </c>
      <c r="E1443" s="158" t="s">
        <v>72</v>
      </c>
      <c r="F1443" s="156" t="str">
        <f t="shared" si="24"/>
        <v>X</v>
      </c>
      <c r="G1443" s="154" t="s">
        <v>737</v>
      </c>
      <c r="H1443" s="24">
        <v>10</v>
      </c>
      <c r="I1443" s="29" t="s">
        <v>452</v>
      </c>
      <c r="J1443" s="45" t="s">
        <v>564</v>
      </c>
      <c r="K1443" s="30" t="s">
        <v>453</v>
      </c>
      <c r="L1443" s="18"/>
      <c r="M1443" s="10"/>
      <c r="N1443" s="11"/>
      <c r="O1443" s="11"/>
      <c r="P1443" s="159" t="s">
        <v>292</v>
      </c>
    </row>
    <row r="1444" spans="1:16" ht="42.75" hidden="1" x14ac:dyDescent="0.2">
      <c r="A1444" s="158" t="s">
        <v>72</v>
      </c>
      <c r="B1444" s="158" t="s">
        <v>72</v>
      </c>
      <c r="C1444" s="158" t="s">
        <v>2</v>
      </c>
      <c r="D1444" s="158" t="s">
        <v>72</v>
      </c>
      <c r="E1444" s="158" t="s">
        <v>72</v>
      </c>
      <c r="F1444" s="156" t="str">
        <f t="shared" si="24"/>
        <v>X</v>
      </c>
      <c r="G1444" s="154" t="s">
        <v>737</v>
      </c>
      <c r="H1444" s="24">
        <v>11</v>
      </c>
      <c r="I1444" s="29" t="s">
        <v>454</v>
      </c>
      <c r="J1444" s="45" t="s">
        <v>565</v>
      </c>
      <c r="K1444" s="30" t="s">
        <v>453</v>
      </c>
      <c r="L1444" s="18"/>
      <c r="M1444" s="10"/>
      <c r="N1444" s="11"/>
      <c r="O1444" s="11"/>
      <c r="P1444" s="159" t="s">
        <v>292</v>
      </c>
    </row>
    <row r="1445" spans="1:16" ht="129" hidden="1" x14ac:dyDescent="0.2">
      <c r="A1445" s="158" t="s">
        <v>72</v>
      </c>
      <c r="B1445" s="158" t="s">
        <v>72</v>
      </c>
      <c r="C1445" s="158" t="s">
        <v>2</v>
      </c>
      <c r="D1445" s="158" t="s">
        <v>72</v>
      </c>
      <c r="E1445" s="158" t="s">
        <v>72</v>
      </c>
      <c r="F1445" s="156" t="str">
        <f t="shared" si="24"/>
        <v>X</v>
      </c>
      <c r="G1445" s="154" t="s">
        <v>737</v>
      </c>
      <c r="H1445" s="24">
        <v>12</v>
      </c>
      <c r="I1445" s="29" t="s">
        <v>1012</v>
      </c>
      <c r="J1445" s="45" t="s">
        <v>1013</v>
      </c>
      <c r="K1445" s="8" t="s">
        <v>1271</v>
      </c>
      <c r="L1445" s="18"/>
      <c r="M1445" s="10"/>
      <c r="N1445" s="11"/>
      <c r="O1445" s="11"/>
      <c r="P1445" s="159" t="s">
        <v>292</v>
      </c>
    </row>
    <row r="1446" spans="1:16" ht="102" hidden="1" x14ac:dyDescent="0.2">
      <c r="A1446" s="158" t="s">
        <v>72</v>
      </c>
      <c r="B1446" s="158" t="s">
        <v>72</v>
      </c>
      <c r="C1446" s="158" t="s">
        <v>2</v>
      </c>
      <c r="D1446" s="158" t="s">
        <v>72</v>
      </c>
      <c r="E1446" s="158" t="s">
        <v>72</v>
      </c>
      <c r="F1446" s="156" t="str">
        <f t="shared" si="24"/>
        <v>X</v>
      </c>
      <c r="G1446" s="154" t="s">
        <v>737</v>
      </c>
      <c r="H1446" s="24">
        <v>13</v>
      </c>
      <c r="I1446" s="29" t="s">
        <v>1110</v>
      </c>
      <c r="J1446" s="45" t="s">
        <v>1218</v>
      </c>
      <c r="K1446" s="8" t="s">
        <v>1217</v>
      </c>
      <c r="L1446" s="91"/>
      <c r="M1446" s="10"/>
      <c r="N1446" s="11"/>
      <c r="O1446" s="11"/>
      <c r="P1446" s="159" t="s">
        <v>292</v>
      </c>
    </row>
    <row r="1447" spans="1:16" hidden="1" x14ac:dyDescent="0.2">
      <c r="A1447" s="158" t="s">
        <v>72</v>
      </c>
      <c r="B1447" s="158" t="s">
        <v>72</v>
      </c>
      <c r="C1447" s="158" t="s">
        <v>2</v>
      </c>
      <c r="D1447" s="158" t="s">
        <v>72</v>
      </c>
      <c r="E1447" s="158" t="s">
        <v>72</v>
      </c>
      <c r="F1447" s="156" t="str">
        <f t="shared" si="24"/>
        <v>X</v>
      </c>
      <c r="G1447" s="154" t="s">
        <v>737</v>
      </c>
      <c r="H1447" s="17"/>
      <c r="I1447" s="17"/>
      <c r="J1447" s="17"/>
      <c r="K1447" s="17"/>
      <c r="L1447" s="18"/>
      <c r="M1447" s="10"/>
      <c r="N1447" s="11"/>
      <c r="O1447" s="11"/>
      <c r="P1447" s="159" t="s">
        <v>292</v>
      </c>
    </row>
    <row r="1448" spans="1:16" ht="18" hidden="1" x14ac:dyDescent="0.25">
      <c r="A1448" s="158" t="s">
        <v>72</v>
      </c>
      <c r="B1448" s="158" t="s">
        <v>72</v>
      </c>
      <c r="C1448" s="158" t="s">
        <v>2</v>
      </c>
      <c r="D1448" s="158" t="s">
        <v>72</v>
      </c>
      <c r="E1448" s="158" t="s">
        <v>72</v>
      </c>
      <c r="F1448" s="156" t="str">
        <f t="shared" si="24"/>
        <v>X</v>
      </c>
      <c r="G1448" s="154" t="s">
        <v>737</v>
      </c>
      <c r="H1448" s="74" t="s">
        <v>599</v>
      </c>
      <c r="I1448" s="43"/>
      <c r="J1448" s="43"/>
      <c r="K1448" s="75" t="s">
        <v>1317</v>
      </c>
      <c r="L1448" s="98"/>
      <c r="M1448" s="10"/>
      <c r="N1448" s="11"/>
      <c r="O1448" s="11"/>
      <c r="P1448" s="159" t="s">
        <v>292</v>
      </c>
    </row>
    <row r="1449" spans="1:16" hidden="1" x14ac:dyDescent="0.2">
      <c r="A1449" s="158" t="s">
        <v>72</v>
      </c>
      <c r="B1449" s="158" t="s">
        <v>72</v>
      </c>
      <c r="C1449" s="158" t="s">
        <v>2</v>
      </c>
      <c r="D1449" s="158" t="s">
        <v>72</v>
      </c>
      <c r="E1449" s="158" t="s">
        <v>72</v>
      </c>
      <c r="F1449" s="156" t="str">
        <f t="shared" si="24"/>
        <v>X</v>
      </c>
      <c r="G1449" s="154" t="s">
        <v>737</v>
      </c>
      <c r="H1449" s="17" t="s">
        <v>1319</v>
      </c>
      <c r="I1449" s="17"/>
      <c r="J1449" s="17"/>
      <c r="K1449" s="17"/>
      <c r="L1449" s="98"/>
      <c r="M1449" s="10"/>
      <c r="N1449" s="11"/>
      <c r="O1449" s="11"/>
      <c r="P1449" s="159" t="s">
        <v>292</v>
      </c>
    </row>
    <row r="1450" spans="1:16" ht="15" hidden="1" x14ac:dyDescent="0.25">
      <c r="A1450" s="158" t="s">
        <v>72</v>
      </c>
      <c r="B1450" s="158" t="s">
        <v>72</v>
      </c>
      <c r="C1450" s="158" t="s">
        <v>2</v>
      </c>
      <c r="D1450" s="158" t="s">
        <v>72</v>
      </c>
      <c r="E1450" s="158" t="s">
        <v>72</v>
      </c>
      <c r="F1450" s="156" t="str">
        <f t="shared" si="24"/>
        <v>X</v>
      </c>
      <c r="G1450" s="154" t="s">
        <v>737</v>
      </c>
      <c r="H1450" s="32" t="s">
        <v>0</v>
      </c>
      <c r="I1450" s="32" t="s">
        <v>389</v>
      </c>
      <c r="J1450" s="44" t="s">
        <v>484</v>
      </c>
      <c r="K1450" s="22" t="s">
        <v>373</v>
      </c>
      <c r="L1450" s="98"/>
      <c r="M1450" s="10"/>
      <c r="N1450" s="11"/>
      <c r="O1450" s="11"/>
      <c r="P1450" s="159" t="s">
        <v>292</v>
      </c>
    </row>
    <row r="1451" spans="1:16" ht="15" hidden="1" x14ac:dyDescent="0.2">
      <c r="A1451" s="158" t="s">
        <v>72</v>
      </c>
      <c r="B1451" s="158" t="s">
        <v>72</v>
      </c>
      <c r="C1451" s="158" t="s">
        <v>2</v>
      </c>
      <c r="D1451" s="158" t="s">
        <v>72</v>
      </c>
      <c r="E1451" s="158" t="s">
        <v>72</v>
      </c>
      <c r="F1451" s="156" t="str">
        <f t="shared" si="24"/>
        <v>X</v>
      </c>
      <c r="G1451" s="154" t="s">
        <v>737</v>
      </c>
      <c r="H1451" s="24">
        <v>1</v>
      </c>
      <c r="I1451" s="29" t="s">
        <v>485</v>
      </c>
      <c r="J1451" s="45" t="s">
        <v>486</v>
      </c>
      <c r="K1451" s="8" t="s">
        <v>1081</v>
      </c>
      <c r="L1451" s="98"/>
      <c r="M1451" s="10"/>
      <c r="N1451" s="11"/>
      <c r="O1451" s="11"/>
      <c r="P1451" s="159" t="s">
        <v>292</v>
      </c>
    </row>
    <row r="1452" spans="1:16" hidden="1" x14ac:dyDescent="0.2">
      <c r="A1452" s="158" t="s">
        <v>72</v>
      </c>
      <c r="B1452" s="158" t="s">
        <v>72</v>
      </c>
      <c r="C1452" s="158" t="s">
        <v>2</v>
      </c>
      <c r="D1452" s="158" t="s">
        <v>72</v>
      </c>
      <c r="E1452" s="158" t="s">
        <v>72</v>
      </c>
      <c r="F1452" s="156" t="str">
        <f t="shared" si="24"/>
        <v>X</v>
      </c>
      <c r="G1452" s="154" t="s">
        <v>737</v>
      </c>
      <c r="H1452" s="24">
        <v>2</v>
      </c>
      <c r="I1452" s="29" t="s">
        <v>488</v>
      </c>
      <c r="J1452" s="45" t="s">
        <v>489</v>
      </c>
      <c r="K1452" s="8" t="s">
        <v>490</v>
      </c>
      <c r="L1452" s="98"/>
      <c r="M1452" s="10"/>
      <c r="N1452" s="11"/>
      <c r="O1452" s="11"/>
      <c r="P1452" s="159" t="s">
        <v>292</v>
      </c>
    </row>
    <row r="1453" spans="1:16" hidden="1" x14ac:dyDescent="0.2">
      <c r="A1453" s="158" t="s">
        <v>72</v>
      </c>
      <c r="B1453" s="158" t="s">
        <v>72</v>
      </c>
      <c r="C1453" s="158" t="s">
        <v>2</v>
      </c>
      <c r="D1453" s="158" t="s">
        <v>72</v>
      </c>
      <c r="E1453" s="158" t="s">
        <v>72</v>
      </c>
      <c r="F1453" s="156" t="str">
        <f t="shared" si="24"/>
        <v>X</v>
      </c>
      <c r="G1453" s="154" t="s">
        <v>737</v>
      </c>
      <c r="H1453" s="24">
        <v>3</v>
      </c>
      <c r="I1453" s="29" t="s">
        <v>403</v>
      </c>
      <c r="J1453" s="45" t="s">
        <v>491</v>
      </c>
      <c r="K1453" s="8" t="s">
        <v>492</v>
      </c>
      <c r="L1453" s="98"/>
      <c r="M1453" s="10"/>
      <c r="N1453" s="11"/>
      <c r="O1453" s="11"/>
      <c r="P1453" s="159" t="s">
        <v>292</v>
      </c>
    </row>
    <row r="1454" spans="1:16" ht="15" hidden="1" x14ac:dyDescent="0.2">
      <c r="A1454" s="158" t="s">
        <v>72</v>
      </c>
      <c r="B1454" s="158" t="s">
        <v>72</v>
      </c>
      <c r="C1454" s="158" t="s">
        <v>2</v>
      </c>
      <c r="D1454" s="158" t="s">
        <v>72</v>
      </c>
      <c r="E1454" s="158" t="s">
        <v>72</v>
      </c>
      <c r="F1454" s="156" t="str">
        <f t="shared" si="24"/>
        <v>X</v>
      </c>
      <c r="G1454" s="154" t="s">
        <v>737</v>
      </c>
      <c r="H1454" s="24">
        <v>4</v>
      </c>
      <c r="I1454" s="29" t="s">
        <v>493</v>
      </c>
      <c r="J1454" s="45" t="s">
        <v>1318</v>
      </c>
      <c r="K1454" s="8" t="s">
        <v>1046</v>
      </c>
      <c r="L1454" s="98"/>
      <c r="M1454" s="10"/>
      <c r="N1454" s="11"/>
      <c r="O1454" s="11"/>
      <c r="P1454" s="159" t="s">
        <v>292</v>
      </c>
    </row>
    <row r="1455" spans="1:16" ht="42.75" hidden="1" x14ac:dyDescent="0.2">
      <c r="A1455" s="158" t="s">
        <v>72</v>
      </c>
      <c r="B1455" s="158" t="s">
        <v>72</v>
      </c>
      <c r="C1455" s="158" t="s">
        <v>2</v>
      </c>
      <c r="D1455" s="158" t="s">
        <v>72</v>
      </c>
      <c r="E1455" s="158" t="s">
        <v>72</v>
      </c>
      <c r="F1455" s="156" t="str">
        <f t="shared" si="24"/>
        <v>X</v>
      </c>
      <c r="G1455" s="154" t="s">
        <v>737</v>
      </c>
      <c r="H1455" s="24">
        <v>5</v>
      </c>
      <c r="I1455" s="29" t="s">
        <v>452</v>
      </c>
      <c r="J1455" s="45" t="s">
        <v>564</v>
      </c>
      <c r="K1455" s="30" t="s">
        <v>453</v>
      </c>
      <c r="L1455" s="98"/>
      <c r="M1455" s="10"/>
      <c r="N1455" s="11"/>
      <c r="O1455" s="11"/>
      <c r="P1455" s="159" t="s">
        <v>292</v>
      </c>
    </row>
    <row r="1456" spans="1:16" ht="42.75" hidden="1" x14ac:dyDescent="0.2">
      <c r="A1456" s="158" t="s">
        <v>72</v>
      </c>
      <c r="B1456" s="158" t="s">
        <v>72</v>
      </c>
      <c r="C1456" s="158" t="s">
        <v>2</v>
      </c>
      <c r="D1456" s="158" t="s">
        <v>72</v>
      </c>
      <c r="E1456" s="158" t="s">
        <v>72</v>
      </c>
      <c r="F1456" s="156" t="str">
        <f t="shared" si="24"/>
        <v>X</v>
      </c>
      <c r="G1456" s="154" t="s">
        <v>737</v>
      </c>
      <c r="H1456" s="24">
        <v>6</v>
      </c>
      <c r="I1456" s="29" t="s">
        <v>454</v>
      </c>
      <c r="J1456" s="45" t="s">
        <v>565</v>
      </c>
      <c r="K1456" s="30" t="s">
        <v>453</v>
      </c>
      <c r="L1456" s="98"/>
      <c r="M1456" s="10"/>
      <c r="N1456" s="11"/>
      <c r="O1456" s="11"/>
      <c r="P1456" s="159" t="s">
        <v>292</v>
      </c>
    </row>
    <row r="1457" spans="1:16" ht="28.5" hidden="1" x14ac:dyDescent="0.2">
      <c r="A1457" s="158" t="s">
        <v>72</v>
      </c>
      <c r="B1457" s="158" t="s">
        <v>72</v>
      </c>
      <c r="C1457" s="158" t="s">
        <v>2</v>
      </c>
      <c r="D1457" s="158" t="s">
        <v>72</v>
      </c>
      <c r="E1457" s="158" t="s">
        <v>72</v>
      </c>
      <c r="F1457" s="156" t="str">
        <f t="shared" si="24"/>
        <v>X</v>
      </c>
      <c r="G1457" s="154" t="s">
        <v>737</v>
      </c>
      <c r="H1457" s="24">
        <v>7</v>
      </c>
      <c r="I1457" s="29" t="s">
        <v>405</v>
      </c>
      <c r="J1457" s="45" t="s">
        <v>515</v>
      </c>
      <c r="K1457" s="8" t="s">
        <v>555</v>
      </c>
      <c r="L1457" s="98"/>
      <c r="M1457" s="10"/>
      <c r="N1457" s="11"/>
      <c r="O1457" s="11"/>
      <c r="P1457" s="159" t="s">
        <v>292</v>
      </c>
    </row>
    <row r="1458" spans="1:16" ht="86.25" hidden="1" x14ac:dyDescent="0.2">
      <c r="A1458" s="158" t="s">
        <v>72</v>
      </c>
      <c r="B1458" s="158" t="s">
        <v>72</v>
      </c>
      <c r="C1458" s="158" t="s">
        <v>2</v>
      </c>
      <c r="D1458" s="158" t="s">
        <v>72</v>
      </c>
      <c r="E1458" s="158" t="s">
        <v>72</v>
      </c>
      <c r="F1458" s="156" t="str">
        <f t="shared" si="24"/>
        <v>X</v>
      </c>
      <c r="G1458" s="154" t="s">
        <v>737</v>
      </c>
      <c r="H1458" s="24">
        <v>8</v>
      </c>
      <c r="I1458" s="29" t="s">
        <v>395</v>
      </c>
      <c r="J1458" s="48" t="s">
        <v>545</v>
      </c>
      <c r="K1458" s="8" t="s">
        <v>1180</v>
      </c>
      <c r="L1458" s="98"/>
      <c r="M1458" s="10"/>
      <c r="N1458" s="11"/>
      <c r="O1458" s="11"/>
      <c r="P1458" s="159" t="s">
        <v>292</v>
      </c>
    </row>
    <row r="1459" spans="1:16" hidden="1" x14ac:dyDescent="0.2">
      <c r="A1459" s="158" t="s">
        <v>72</v>
      </c>
      <c r="B1459" s="158" t="s">
        <v>72</v>
      </c>
      <c r="C1459" s="158" t="s">
        <v>2</v>
      </c>
      <c r="D1459" s="158" t="s">
        <v>72</v>
      </c>
      <c r="E1459" s="158" t="s">
        <v>72</v>
      </c>
      <c r="F1459" s="156" t="str">
        <f t="shared" si="24"/>
        <v>X</v>
      </c>
      <c r="G1459" s="154" t="s">
        <v>737</v>
      </c>
      <c r="H1459" s="17"/>
      <c r="I1459" s="17"/>
      <c r="J1459" s="17"/>
      <c r="K1459" s="17"/>
      <c r="L1459" s="98"/>
      <c r="M1459" s="10"/>
      <c r="N1459" s="11"/>
      <c r="O1459" s="11"/>
      <c r="P1459" s="159" t="s">
        <v>292</v>
      </c>
    </row>
    <row r="1460" spans="1:16" ht="23.25" hidden="1" x14ac:dyDescent="0.35">
      <c r="A1460" s="158" t="s">
        <v>72</v>
      </c>
      <c r="B1460" s="158" t="s">
        <v>72</v>
      </c>
      <c r="C1460" s="158" t="s">
        <v>2</v>
      </c>
      <c r="D1460" s="158" t="s">
        <v>2</v>
      </c>
      <c r="E1460" s="158" t="s">
        <v>2</v>
      </c>
      <c r="F1460" s="156" t="str">
        <f t="shared" si="24"/>
        <v>X</v>
      </c>
      <c r="G1460" s="154" t="s">
        <v>737</v>
      </c>
      <c r="H1460" s="73" t="s">
        <v>1182</v>
      </c>
      <c r="I1460" s="17"/>
      <c r="J1460" s="17"/>
      <c r="K1460" s="17"/>
      <c r="L1460" s="93"/>
      <c r="M1460" s="10"/>
      <c r="N1460" s="11"/>
      <c r="O1460" s="11"/>
      <c r="P1460" s="159" t="s">
        <v>292</v>
      </c>
    </row>
    <row r="1461" spans="1:16" ht="18" hidden="1" x14ac:dyDescent="0.25">
      <c r="A1461" s="158" t="s">
        <v>72</v>
      </c>
      <c r="B1461" s="158" t="s">
        <v>72</v>
      </c>
      <c r="C1461" s="158" t="s">
        <v>2</v>
      </c>
      <c r="D1461" s="158" t="s">
        <v>2</v>
      </c>
      <c r="E1461" s="158" t="s">
        <v>2</v>
      </c>
      <c r="F1461" s="156" t="str">
        <f t="shared" si="24"/>
        <v>X</v>
      </c>
      <c r="G1461" s="154" t="s">
        <v>737</v>
      </c>
      <c r="H1461" s="74" t="s">
        <v>585</v>
      </c>
      <c r="I1461" s="43"/>
      <c r="J1461" s="43"/>
      <c r="K1461" s="92"/>
      <c r="L1461" s="93"/>
      <c r="M1461" s="10"/>
      <c r="N1461" s="11"/>
      <c r="O1461" s="11"/>
      <c r="P1461" s="159" t="s">
        <v>292</v>
      </c>
    </row>
    <row r="1462" spans="1:16" hidden="1" x14ac:dyDescent="0.2">
      <c r="A1462" s="158" t="s">
        <v>72</v>
      </c>
      <c r="B1462" s="158" t="s">
        <v>72</v>
      </c>
      <c r="C1462" s="158" t="s">
        <v>2</v>
      </c>
      <c r="D1462" s="158" t="s">
        <v>2</v>
      </c>
      <c r="E1462" s="158" t="s">
        <v>2</v>
      </c>
      <c r="F1462" s="156" t="str">
        <f t="shared" si="24"/>
        <v>X</v>
      </c>
      <c r="G1462" s="154" t="s">
        <v>737</v>
      </c>
      <c r="H1462" s="17" t="s">
        <v>1001</v>
      </c>
      <c r="I1462" s="17"/>
      <c r="J1462" s="17"/>
      <c r="K1462" s="17"/>
      <c r="L1462" s="93"/>
      <c r="M1462" s="10"/>
      <c r="N1462" s="11"/>
      <c r="O1462" s="11"/>
      <c r="P1462" s="159" t="s">
        <v>292</v>
      </c>
    </row>
    <row r="1463" spans="1:16" ht="15" hidden="1" x14ac:dyDescent="0.25">
      <c r="A1463" s="158" t="s">
        <v>72</v>
      </c>
      <c r="B1463" s="158" t="s">
        <v>72</v>
      </c>
      <c r="C1463" s="158" t="s">
        <v>2</v>
      </c>
      <c r="D1463" s="158" t="s">
        <v>2</v>
      </c>
      <c r="E1463" s="158" t="s">
        <v>2</v>
      </c>
      <c r="F1463" s="156" t="str">
        <f t="shared" si="24"/>
        <v>X</v>
      </c>
      <c r="G1463" s="154" t="s">
        <v>737</v>
      </c>
      <c r="H1463" s="32" t="s">
        <v>0</v>
      </c>
      <c r="I1463" s="32" t="s">
        <v>389</v>
      </c>
      <c r="J1463" s="44" t="s">
        <v>484</v>
      </c>
      <c r="K1463" s="22" t="s">
        <v>373</v>
      </c>
      <c r="L1463" s="93"/>
      <c r="M1463" s="10"/>
      <c r="N1463" s="11"/>
      <c r="O1463" s="11"/>
      <c r="P1463" s="159" t="s">
        <v>292</v>
      </c>
    </row>
    <row r="1464" spans="1:16" ht="15" hidden="1" x14ac:dyDescent="0.2">
      <c r="A1464" s="158" t="s">
        <v>72</v>
      </c>
      <c r="B1464" s="158" t="s">
        <v>72</v>
      </c>
      <c r="C1464" s="158" t="s">
        <v>2</v>
      </c>
      <c r="D1464" s="158" t="s">
        <v>2</v>
      </c>
      <c r="E1464" s="158" t="s">
        <v>2</v>
      </c>
      <c r="F1464" s="156" t="str">
        <f t="shared" si="24"/>
        <v>X</v>
      </c>
      <c r="G1464" s="154" t="s">
        <v>737</v>
      </c>
      <c r="H1464" s="24">
        <v>1</v>
      </c>
      <c r="I1464" s="29" t="s">
        <v>485</v>
      </c>
      <c r="J1464" s="45" t="s">
        <v>486</v>
      </c>
      <c r="K1464" s="8" t="s">
        <v>1058</v>
      </c>
      <c r="L1464" s="93"/>
      <c r="M1464" s="10"/>
      <c r="N1464" s="11"/>
      <c r="O1464" s="11"/>
      <c r="P1464" s="159" t="s">
        <v>292</v>
      </c>
    </row>
    <row r="1465" spans="1:16" hidden="1" x14ac:dyDescent="0.2">
      <c r="A1465" s="158" t="s">
        <v>72</v>
      </c>
      <c r="B1465" s="158" t="s">
        <v>72</v>
      </c>
      <c r="C1465" s="158" t="s">
        <v>2</v>
      </c>
      <c r="D1465" s="158" t="s">
        <v>2</v>
      </c>
      <c r="E1465" s="158" t="s">
        <v>2</v>
      </c>
      <c r="F1465" s="156" t="str">
        <f t="shared" si="24"/>
        <v>X</v>
      </c>
      <c r="G1465" s="154" t="s">
        <v>737</v>
      </c>
      <c r="H1465" s="24">
        <v>2</v>
      </c>
      <c r="I1465" s="29" t="s">
        <v>488</v>
      </c>
      <c r="J1465" s="45" t="s">
        <v>489</v>
      </c>
      <c r="K1465" s="8" t="s">
        <v>502</v>
      </c>
      <c r="L1465" s="93"/>
      <c r="M1465" s="10"/>
      <c r="N1465" s="11"/>
      <c r="O1465" s="11"/>
      <c r="P1465" s="159" t="s">
        <v>292</v>
      </c>
    </row>
    <row r="1466" spans="1:16" hidden="1" x14ac:dyDescent="0.2">
      <c r="A1466" s="158" t="s">
        <v>72</v>
      </c>
      <c r="B1466" s="158" t="s">
        <v>72</v>
      </c>
      <c r="C1466" s="158" t="s">
        <v>2</v>
      </c>
      <c r="D1466" s="158" t="s">
        <v>2</v>
      </c>
      <c r="E1466" s="158" t="s">
        <v>2</v>
      </c>
      <c r="F1466" s="156" t="str">
        <f t="shared" si="24"/>
        <v>X</v>
      </c>
      <c r="G1466" s="154" t="s">
        <v>737</v>
      </c>
      <c r="H1466" s="24">
        <v>3</v>
      </c>
      <c r="I1466" s="29" t="s">
        <v>403</v>
      </c>
      <c r="J1466" s="45" t="s">
        <v>491</v>
      </c>
      <c r="K1466" s="8" t="s">
        <v>492</v>
      </c>
      <c r="L1466" s="93"/>
      <c r="M1466" s="10"/>
      <c r="N1466" s="11"/>
      <c r="O1466" s="11"/>
      <c r="P1466" s="159" t="s">
        <v>292</v>
      </c>
    </row>
    <row r="1467" spans="1:16" ht="28.5" hidden="1" x14ac:dyDescent="0.2">
      <c r="A1467" s="158" t="s">
        <v>72</v>
      </c>
      <c r="B1467" s="158" t="s">
        <v>72</v>
      </c>
      <c r="C1467" s="158" t="s">
        <v>2</v>
      </c>
      <c r="D1467" s="158" t="s">
        <v>2</v>
      </c>
      <c r="E1467" s="158" t="s">
        <v>2</v>
      </c>
      <c r="F1467" s="156" t="str">
        <f t="shared" si="24"/>
        <v>X</v>
      </c>
      <c r="G1467" s="154" t="s">
        <v>737</v>
      </c>
      <c r="H1467" s="24">
        <v>4</v>
      </c>
      <c r="I1467" s="29" t="s">
        <v>587</v>
      </c>
      <c r="J1467" s="48" t="s">
        <v>1197</v>
      </c>
      <c r="K1467" s="8" t="s">
        <v>1055</v>
      </c>
      <c r="L1467" s="93"/>
      <c r="M1467" s="10"/>
      <c r="N1467" s="11"/>
      <c r="O1467" s="11"/>
      <c r="P1467" s="159" t="s">
        <v>292</v>
      </c>
    </row>
    <row r="1468" spans="1:16" hidden="1" x14ac:dyDescent="0.2">
      <c r="A1468" s="158" t="s">
        <v>72</v>
      </c>
      <c r="B1468" s="158" t="s">
        <v>72</v>
      </c>
      <c r="C1468" s="158" t="s">
        <v>2</v>
      </c>
      <c r="D1468" s="158" t="s">
        <v>2</v>
      </c>
      <c r="E1468" s="158" t="s">
        <v>2</v>
      </c>
      <c r="F1468" s="156" t="str">
        <f t="shared" si="24"/>
        <v>X</v>
      </c>
      <c r="G1468" s="154" t="s">
        <v>737</v>
      </c>
      <c r="H1468" s="24">
        <v>5</v>
      </c>
      <c r="I1468" s="29" t="s">
        <v>506</v>
      </c>
      <c r="J1468" s="48" t="s">
        <v>507</v>
      </c>
      <c r="K1468" s="8" t="s">
        <v>508</v>
      </c>
      <c r="L1468" s="93"/>
      <c r="M1468" s="10"/>
      <c r="N1468" s="11"/>
      <c r="O1468" s="11"/>
      <c r="P1468" s="159" t="s">
        <v>292</v>
      </c>
    </row>
    <row r="1469" spans="1:16" hidden="1" x14ac:dyDescent="0.2">
      <c r="A1469" s="158" t="s">
        <v>72</v>
      </c>
      <c r="B1469" s="158" t="s">
        <v>72</v>
      </c>
      <c r="C1469" s="158" t="s">
        <v>2</v>
      </c>
      <c r="D1469" s="158" t="s">
        <v>2</v>
      </c>
      <c r="E1469" s="158" t="s">
        <v>2</v>
      </c>
      <c r="F1469" s="156" t="str">
        <f t="shared" si="24"/>
        <v>X</v>
      </c>
      <c r="G1469" s="154" t="s">
        <v>737</v>
      </c>
      <c r="H1469" s="17"/>
      <c r="I1469" s="17"/>
      <c r="J1469" s="17"/>
      <c r="K1469" s="17"/>
      <c r="L1469" s="93"/>
      <c r="M1469" s="10"/>
      <c r="N1469" s="11"/>
      <c r="O1469" s="11"/>
      <c r="P1469" s="159" t="s">
        <v>292</v>
      </c>
    </row>
    <row r="1470" spans="1:16" ht="23.25" hidden="1" x14ac:dyDescent="0.35">
      <c r="A1470" s="158" t="s">
        <v>2</v>
      </c>
      <c r="B1470" s="158" t="s">
        <v>2</v>
      </c>
      <c r="C1470" s="158" t="s">
        <v>2</v>
      </c>
      <c r="D1470" s="158" t="s">
        <v>2</v>
      </c>
      <c r="E1470" s="158" t="s">
        <v>2</v>
      </c>
      <c r="F1470" s="156" t="str">
        <f t="shared" si="24"/>
        <v>X</v>
      </c>
      <c r="G1470" s="154" t="s">
        <v>737</v>
      </c>
      <c r="H1470" s="73" t="s">
        <v>1220</v>
      </c>
      <c r="I1470" s="17"/>
      <c r="J1470" s="17"/>
      <c r="K1470" s="17"/>
      <c r="L1470" s="72"/>
      <c r="M1470" s="10"/>
      <c r="N1470" s="11"/>
      <c r="O1470" s="11"/>
      <c r="P1470" s="159" t="s">
        <v>292</v>
      </c>
    </row>
    <row r="1471" spans="1:16" ht="18" hidden="1" x14ac:dyDescent="0.25">
      <c r="A1471" s="158" t="s">
        <v>2</v>
      </c>
      <c r="B1471" s="158" t="s">
        <v>2</v>
      </c>
      <c r="C1471" s="158" t="s">
        <v>2</v>
      </c>
      <c r="D1471" s="158" t="s">
        <v>2</v>
      </c>
      <c r="E1471" s="158" t="s">
        <v>2</v>
      </c>
      <c r="F1471" s="156" t="str">
        <f t="shared" si="24"/>
        <v>X</v>
      </c>
      <c r="G1471" s="154" t="s">
        <v>737</v>
      </c>
      <c r="H1471" s="74" t="s">
        <v>500</v>
      </c>
      <c r="I1471" s="43"/>
      <c r="J1471" s="43"/>
      <c r="K1471" s="80"/>
      <c r="L1471" s="72"/>
      <c r="M1471" s="10"/>
      <c r="N1471" s="11"/>
      <c r="O1471" s="11"/>
      <c r="P1471" s="159" t="s">
        <v>292</v>
      </c>
    </row>
    <row r="1472" spans="1:16" ht="28.5" hidden="1" x14ac:dyDescent="0.2">
      <c r="A1472" s="158" t="s">
        <v>2</v>
      </c>
      <c r="B1472" s="158" t="s">
        <v>2</v>
      </c>
      <c r="C1472" s="158" t="s">
        <v>2</v>
      </c>
      <c r="D1472" s="158" t="s">
        <v>2</v>
      </c>
      <c r="E1472" s="158" t="s">
        <v>2</v>
      </c>
      <c r="F1472" s="156" t="str">
        <f t="shared" si="24"/>
        <v>X</v>
      </c>
      <c r="G1472" s="154" t="s">
        <v>737</v>
      </c>
      <c r="H1472" s="238" t="s">
        <v>1219</v>
      </c>
      <c r="I1472" s="239"/>
      <c r="J1472" s="239"/>
      <c r="K1472" s="239"/>
      <c r="L1472" s="72" t="s">
        <v>326</v>
      </c>
      <c r="M1472" s="10"/>
      <c r="N1472" s="11"/>
      <c r="O1472" s="11"/>
      <c r="P1472" s="159" t="s">
        <v>292</v>
      </c>
    </row>
    <row r="1473" spans="1:16" ht="15" hidden="1" x14ac:dyDescent="0.25">
      <c r="A1473" s="158" t="s">
        <v>2</v>
      </c>
      <c r="B1473" s="158" t="s">
        <v>2</v>
      </c>
      <c r="C1473" s="158" t="s">
        <v>2</v>
      </c>
      <c r="D1473" s="158" t="s">
        <v>2</v>
      </c>
      <c r="E1473" s="158" t="s">
        <v>2</v>
      </c>
      <c r="F1473" s="156" t="str">
        <f t="shared" si="24"/>
        <v>X</v>
      </c>
      <c r="G1473" s="154" t="s">
        <v>737</v>
      </c>
      <c r="H1473" s="32" t="s">
        <v>0</v>
      </c>
      <c r="I1473" s="32" t="s">
        <v>389</v>
      </c>
      <c r="J1473" s="44" t="s">
        <v>484</v>
      </c>
      <c r="K1473" s="22" t="s">
        <v>373</v>
      </c>
      <c r="L1473" s="72"/>
      <c r="M1473" s="10"/>
      <c r="N1473" s="11"/>
      <c r="O1473" s="11"/>
      <c r="P1473" s="159" t="s">
        <v>292</v>
      </c>
    </row>
    <row r="1474" spans="1:16" ht="15" hidden="1" x14ac:dyDescent="0.2">
      <c r="A1474" s="158" t="s">
        <v>2</v>
      </c>
      <c r="B1474" s="158" t="s">
        <v>2</v>
      </c>
      <c r="C1474" s="158" t="s">
        <v>2</v>
      </c>
      <c r="D1474" s="158" t="s">
        <v>2</v>
      </c>
      <c r="E1474" s="158" t="s">
        <v>2</v>
      </c>
      <c r="F1474" s="156" t="str">
        <f t="shared" si="24"/>
        <v>X</v>
      </c>
      <c r="G1474" s="154" t="s">
        <v>737</v>
      </c>
      <c r="H1474" s="24">
        <v>1</v>
      </c>
      <c r="I1474" s="29" t="s">
        <v>485</v>
      </c>
      <c r="J1474" s="45" t="s">
        <v>486</v>
      </c>
      <c r="K1474" s="8" t="s">
        <v>1056</v>
      </c>
      <c r="L1474" s="72"/>
      <c r="M1474" s="10"/>
      <c r="N1474" s="11"/>
      <c r="O1474" s="11"/>
      <c r="P1474" s="159" t="s">
        <v>292</v>
      </c>
    </row>
    <row r="1475" spans="1:16" hidden="1" x14ac:dyDescent="0.2">
      <c r="A1475" s="158" t="s">
        <v>2</v>
      </c>
      <c r="B1475" s="158" t="s">
        <v>2</v>
      </c>
      <c r="C1475" s="158" t="s">
        <v>2</v>
      </c>
      <c r="D1475" s="158" t="s">
        <v>2</v>
      </c>
      <c r="E1475" s="158" t="s">
        <v>2</v>
      </c>
      <c r="F1475" s="156" t="str">
        <f t="shared" si="24"/>
        <v>X</v>
      </c>
      <c r="G1475" s="154" t="s">
        <v>737</v>
      </c>
      <c r="H1475" s="24">
        <v>2</v>
      </c>
      <c r="I1475" s="29" t="s">
        <v>488</v>
      </c>
      <c r="J1475" s="45" t="s">
        <v>489</v>
      </c>
      <c r="K1475" s="8" t="s">
        <v>502</v>
      </c>
      <c r="L1475" s="72"/>
      <c r="M1475" s="10"/>
      <c r="N1475" s="11"/>
      <c r="O1475" s="11"/>
      <c r="P1475" s="159" t="s">
        <v>292</v>
      </c>
    </row>
    <row r="1476" spans="1:16" hidden="1" x14ac:dyDescent="0.2">
      <c r="A1476" s="158" t="s">
        <v>2</v>
      </c>
      <c r="B1476" s="158" t="s">
        <v>2</v>
      </c>
      <c r="C1476" s="158" t="s">
        <v>2</v>
      </c>
      <c r="D1476" s="158" t="s">
        <v>2</v>
      </c>
      <c r="E1476" s="158" t="s">
        <v>2</v>
      </c>
      <c r="F1476" s="156" t="str">
        <f t="shared" si="24"/>
        <v>X</v>
      </c>
      <c r="G1476" s="154" t="s">
        <v>737</v>
      </c>
      <c r="H1476" s="24">
        <v>3</v>
      </c>
      <c r="I1476" s="29" t="s">
        <v>403</v>
      </c>
      <c r="J1476" s="45" t="s">
        <v>491</v>
      </c>
      <c r="K1476" s="8" t="s">
        <v>492</v>
      </c>
      <c r="L1476" s="72"/>
      <c r="M1476" s="10"/>
      <c r="N1476" s="11"/>
      <c r="O1476" s="11"/>
      <c r="P1476" s="159" t="s">
        <v>292</v>
      </c>
    </row>
    <row r="1477" spans="1:16" ht="57" hidden="1" x14ac:dyDescent="0.2">
      <c r="A1477" s="158" t="s">
        <v>2</v>
      </c>
      <c r="B1477" s="158" t="s">
        <v>2</v>
      </c>
      <c r="C1477" s="158" t="s">
        <v>2</v>
      </c>
      <c r="D1477" s="158" t="s">
        <v>2</v>
      </c>
      <c r="E1477" s="158" t="s">
        <v>2</v>
      </c>
      <c r="F1477" s="156" t="str">
        <f t="shared" si="24"/>
        <v>X</v>
      </c>
      <c r="G1477" s="154" t="s">
        <v>737</v>
      </c>
      <c r="H1477" s="24">
        <v>4</v>
      </c>
      <c r="I1477" s="29" t="s">
        <v>503</v>
      </c>
      <c r="J1477" s="45" t="s">
        <v>1075</v>
      </c>
      <c r="K1477" s="8" t="s">
        <v>1010</v>
      </c>
      <c r="L1477" s="72"/>
      <c r="M1477" s="10"/>
      <c r="N1477" s="11"/>
      <c r="O1477" s="11"/>
      <c r="P1477" s="159" t="s">
        <v>292</v>
      </c>
    </row>
    <row r="1478" spans="1:16" hidden="1" x14ac:dyDescent="0.2">
      <c r="A1478" s="158" t="s">
        <v>2</v>
      </c>
      <c r="B1478" s="158" t="s">
        <v>2</v>
      </c>
      <c r="C1478" s="158" t="s">
        <v>2</v>
      </c>
      <c r="D1478" s="158" t="s">
        <v>2</v>
      </c>
      <c r="E1478" s="158" t="s">
        <v>2</v>
      </c>
      <c r="F1478" s="156" t="str">
        <f t="shared" si="24"/>
        <v>X</v>
      </c>
      <c r="G1478" s="154" t="s">
        <v>737</v>
      </c>
      <c r="H1478" s="24">
        <v>5</v>
      </c>
      <c r="I1478" s="29" t="s">
        <v>506</v>
      </c>
      <c r="J1478" s="45" t="s">
        <v>507</v>
      </c>
      <c r="K1478" s="8" t="s">
        <v>508</v>
      </c>
      <c r="L1478" s="72"/>
      <c r="M1478" s="10"/>
      <c r="N1478" s="11"/>
      <c r="O1478" s="11"/>
      <c r="P1478" s="159" t="s">
        <v>292</v>
      </c>
    </row>
    <row r="1479" spans="1:16" hidden="1" x14ac:dyDescent="0.2">
      <c r="A1479" s="158" t="s">
        <v>2</v>
      </c>
      <c r="B1479" s="158" t="s">
        <v>2</v>
      </c>
      <c r="C1479" s="158" t="s">
        <v>2</v>
      </c>
      <c r="D1479" s="158" t="s">
        <v>2</v>
      </c>
      <c r="E1479" s="158" t="s">
        <v>2</v>
      </c>
      <c r="F1479" s="156" t="str">
        <f t="shared" ref="F1479:F1542" si="25">IF(AND(Ver=P1479,OR(AND(VIR,OR(AND(M,A1479="M"),AND(O,A1479="O"),AND(N,A1479="N"),AND(I,A1479="I"))),AND(MMS,OR(AND(M,B1479="M"),AND(O,B1479="O"),AND(N,B1479="N"),AND(I,B1479="I"))),AND(TMR,OR(AND(M,C1479="M"),AND(O,C1479="O"),AND(N,C1479="N"),AND(I,C1479="I"))),AND(THZ,OR(AND(M,D1479="M"),AND(O,D1479="O"),AND(N,D1479="N"),AND(I,D1479="I"))),AND(THZR,OR(AND(M,E1479="M"),AND(O,E1479="O"),AND(N,E1479="N"),AND(I,E1479="I"))))),"√","X")</f>
        <v>X</v>
      </c>
      <c r="G1479" s="154" t="s">
        <v>737</v>
      </c>
      <c r="H1479" s="46"/>
      <c r="I1479" s="47"/>
      <c r="J1479" s="47"/>
      <c r="K1479" s="7"/>
      <c r="L1479" s="72"/>
      <c r="M1479" s="10"/>
      <c r="N1479" s="11"/>
      <c r="O1479" s="11"/>
      <c r="P1479" s="159" t="s">
        <v>292</v>
      </c>
    </row>
    <row r="1480" spans="1:16" ht="18" hidden="1" x14ac:dyDescent="0.25">
      <c r="A1480" s="158" t="s">
        <v>3</v>
      </c>
      <c r="B1480" s="158" t="s">
        <v>3</v>
      </c>
      <c r="C1480" s="158" t="s">
        <v>3</v>
      </c>
      <c r="D1480" s="158" t="s">
        <v>3</v>
      </c>
      <c r="E1480" s="158" t="s">
        <v>3</v>
      </c>
      <c r="F1480" s="156" t="str">
        <f t="shared" si="25"/>
        <v>X</v>
      </c>
      <c r="G1480" s="154" t="s">
        <v>737</v>
      </c>
      <c r="H1480" s="74" t="s">
        <v>1076</v>
      </c>
      <c r="I1480" s="43"/>
      <c r="J1480" s="43"/>
      <c r="K1480" s="76" t="s">
        <v>1077</v>
      </c>
      <c r="L1480" s="84"/>
      <c r="M1480" s="10"/>
      <c r="N1480" s="11"/>
      <c r="O1480" s="11"/>
      <c r="P1480" s="159" t="s">
        <v>292</v>
      </c>
    </row>
    <row r="1481" spans="1:16" hidden="1" x14ac:dyDescent="0.2">
      <c r="A1481" s="158" t="s">
        <v>3</v>
      </c>
      <c r="B1481" s="158" t="s">
        <v>3</v>
      </c>
      <c r="C1481" s="158" t="s">
        <v>3</v>
      </c>
      <c r="D1481" s="158" t="s">
        <v>3</v>
      </c>
      <c r="E1481" s="158" t="s">
        <v>3</v>
      </c>
      <c r="F1481" s="156" t="str">
        <f t="shared" si="25"/>
        <v>X</v>
      </c>
      <c r="G1481" s="154" t="s">
        <v>737</v>
      </c>
      <c r="H1481" s="17" t="s">
        <v>1194</v>
      </c>
      <c r="I1481" s="17"/>
      <c r="J1481" s="17"/>
      <c r="K1481" s="17"/>
      <c r="L1481" s="84"/>
      <c r="M1481" s="10"/>
      <c r="N1481" s="11"/>
      <c r="O1481" s="11"/>
      <c r="P1481" s="159" t="s">
        <v>292</v>
      </c>
    </row>
    <row r="1482" spans="1:16" ht="15" hidden="1" x14ac:dyDescent="0.25">
      <c r="A1482" s="158" t="s">
        <v>3</v>
      </c>
      <c r="B1482" s="158" t="s">
        <v>3</v>
      </c>
      <c r="C1482" s="158" t="s">
        <v>3</v>
      </c>
      <c r="D1482" s="158" t="s">
        <v>3</v>
      </c>
      <c r="E1482" s="158" t="s">
        <v>3</v>
      </c>
      <c r="F1482" s="156" t="str">
        <f t="shared" si="25"/>
        <v>X</v>
      </c>
      <c r="G1482" s="154" t="s">
        <v>737</v>
      </c>
      <c r="H1482" s="32" t="s">
        <v>0</v>
      </c>
      <c r="I1482" s="32" t="s">
        <v>389</v>
      </c>
      <c r="J1482" s="44" t="s">
        <v>484</v>
      </c>
      <c r="K1482" s="22" t="s">
        <v>373</v>
      </c>
      <c r="L1482" s="84"/>
      <c r="M1482" s="10"/>
      <c r="N1482" s="11"/>
      <c r="O1482" s="11"/>
      <c r="P1482" s="159" t="s">
        <v>292</v>
      </c>
    </row>
    <row r="1483" spans="1:16" ht="15" hidden="1" x14ac:dyDescent="0.2">
      <c r="A1483" s="158" t="s">
        <v>3</v>
      </c>
      <c r="B1483" s="158" t="s">
        <v>3</v>
      </c>
      <c r="C1483" s="158" t="s">
        <v>3</v>
      </c>
      <c r="D1483" s="158" t="s">
        <v>3</v>
      </c>
      <c r="E1483" s="158" t="s">
        <v>3</v>
      </c>
      <c r="F1483" s="156" t="str">
        <f t="shared" si="25"/>
        <v>X</v>
      </c>
      <c r="G1483" s="154" t="s">
        <v>737</v>
      </c>
      <c r="H1483" s="24">
        <v>1</v>
      </c>
      <c r="I1483" s="29" t="s">
        <v>485</v>
      </c>
      <c r="J1483" s="45" t="s">
        <v>486</v>
      </c>
      <c r="K1483" s="8" t="s">
        <v>1088</v>
      </c>
      <c r="L1483" s="84"/>
      <c r="M1483" s="10"/>
      <c r="N1483" s="11"/>
      <c r="O1483" s="11"/>
      <c r="P1483" s="159" t="s">
        <v>292</v>
      </c>
    </row>
    <row r="1484" spans="1:16" hidden="1" x14ac:dyDescent="0.2">
      <c r="A1484" s="158" t="s">
        <v>3</v>
      </c>
      <c r="B1484" s="158" t="s">
        <v>3</v>
      </c>
      <c r="C1484" s="158" t="s">
        <v>3</v>
      </c>
      <c r="D1484" s="158" t="s">
        <v>3</v>
      </c>
      <c r="E1484" s="158" t="s">
        <v>3</v>
      </c>
      <c r="F1484" s="156" t="str">
        <f t="shared" si="25"/>
        <v>X</v>
      </c>
      <c r="G1484" s="154" t="s">
        <v>737</v>
      </c>
      <c r="H1484" s="24">
        <v>2</v>
      </c>
      <c r="I1484" s="29" t="s">
        <v>488</v>
      </c>
      <c r="J1484" s="45" t="s">
        <v>489</v>
      </c>
      <c r="K1484" s="8" t="s">
        <v>490</v>
      </c>
      <c r="L1484" s="84"/>
      <c r="M1484" s="10"/>
      <c r="N1484" s="11"/>
      <c r="O1484" s="11"/>
      <c r="P1484" s="159" t="s">
        <v>292</v>
      </c>
    </row>
    <row r="1485" spans="1:16" hidden="1" x14ac:dyDescent="0.2">
      <c r="A1485" s="158" t="s">
        <v>3</v>
      </c>
      <c r="B1485" s="158" t="s">
        <v>3</v>
      </c>
      <c r="C1485" s="158" t="s">
        <v>3</v>
      </c>
      <c r="D1485" s="158" t="s">
        <v>3</v>
      </c>
      <c r="E1485" s="158" t="s">
        <v>3</v>
      </c>
      <c r="F1485" s="156" t="str">
        <f t="shared" si="25"/>
        <v>X</v>
      </c>
      <c r="G1485" s="154" t="s">
        <v>737</v>
      </c>
      <c r="H1485" s="24">
        <v>3</v>
      </c>
      <c r="I1485" s="29" t="s">
        <v>403</v>
      </c>
      <c r="J1485" s="45" t="s">
        <v>491</v>
      </c>
      <c r="K1485" s="8" t="s">
        <v>492</v>
      </c>
      <c r="L1485" s="84"/>
      <c r="M1485" s="10"/>
      <c r="N1485" s="11"/>
      <c r="O1485" s="11"/>
      <c r="P1485" s="159" t="s">
        <v>292</v>
      </c>
    </row>
    <row r="1486" spans="1:16" hidden="1" x14ac:dyDescent="0.2">
      <c r="A1486" s="158" t="s">
        <v>3</v>
      </c>
      <c r="B1486" s="158" t="s">
        <v>3</v>
      </c>
      <c r="C1486" s="158" t="s">
        <v>3</v>
      </c>
      <c r="D1486" s="158" t="s">
        <v>3</v>
      </c>
      <c r="E1486" s="158" t="s">
        <v>3</v>
      </c>
      <c r="F1486" s="156" t="str">
        <f t="shared" si="25"/>
        <v>X</v>
      </c>
      <c r="G1486" s="154" t="s">
        <v>737</v>
      </c>
      <c r="H1486" s="17"/>
      <c r="I1486" s="17"/>
      <c r="J1486" s="17"/>
      <c r="K1486" s="17"/>
      <c r="L1486" s="84"/>
      <c r="M1486" s="10"/>
      <c r="N1486" s="11"/>
      <c r="O1486" s="11"/>
      <c r="P1486" s="159" t="s">
        <v>292</v>
      </c>
    </row>
    <row r="1487" spans="1:16" ht="18" hidden="1" x14ac:dyDescent="0.25">
      <c r="A1487" s="158" t="s">
        <v>3</v>
      </c>
      <c r="B1487" s="158" t="s">
        <v>3</v>
      </c>
      <c r="C1487" s="158" t="s">
        <v>3</v>
      </c>
      <c r="D1487" s="158" t="s">
        <v>3</v>
      </c>
      <c r="E1487" s="158" t="s">
        <v>3</v>
      </c>
      <c r="F1487" s="156" t="str">
        <f t="shared" si="25"/>
        <v>X</v>
      </c>
      <c r="G1487" s="154" t="s">
        <v>737</v>
      </c>
      <c r="H1487" s="74" t="s">
        <v>1078</v>
      </c>
      <c r="I1487" s="43"/>
      <c r="J1487" s="43"/>
      <c r="K1487" s="83"/>
      <c r="L1487" s="84"/>
      <c r="M1487" s="10"/>
      <c r="N1487" s="11"/>
      <c r="O1487" s="11"/>
      <c r="P1487" s="159" t="s">
        <v>292</v>
      </c>
    </row>
    <row r="1488" spans="1:16" hidden="1" x14ac:dyDescent="0.2">
      <c r="A1488" s="158" t="s">
        <v>3</v>
      </c>
      <c r="B1488" s="158" t="s">
        <v>3</v>
      </c>
      <c r="C1488" s="158" t="s">
        <v>3</v>
      </c>
      <c r="D1488" s="158" t="s">
        <v>3</v>
      </c>
      <c r="E1488" s="158" t="s">
        <v>3</v>
      </c>
      <c r="F1488" s="156" t="str">
        <f t="shared" si="25"/>
        <v>X</v>
      </c>
      <c r="G1488" s="154" t="s">
        <v>737</v>
      </c>
      <c r="H1488" s="238" t="s">
        <v>1195</v>
      </c>
      <c r="I1488" s="239"/>
      <c r="J1488" s="239"/>
      <c r="K1488" s="239"/>
      <c r="L1488" s="84"/>
      <c r="M1488" s="10"/>
      <c r="N1488" s="11"/>
      <c r="O1488" s="11"/>
      <c r="P1488" s="159" t="s">
        <v>292</v>
      </c>
    </row>
    <row r="1489" spans="1:16" ht="15" hidden="1" x14ac:dyDescent="0.25">
      <c r="A1489" s="158" t="s">
        <v>3</v>
      </c>
      <c r="B1489" s="158" t="s">
        <v>3</v>
      </c>
      <c r="C1489" s="158" t="s">
        <v>3</v>
      </c>
      <c r="D1489" s="158" t="s">
        <v>3</v>
      </c>
      <c r="E1489" s="158" t="s">
        <v>3</v>
      </c>
      <c r="F1489" s="156" t="str">
        <f t="shared" si="25"/>
        <v>X</v>
      </c>
      <c r="G1489" s="154" t="s">
        <v>737</v>
      </c>
      <c r="H1489" s="32" t="s">
        <v>0</v>
      </c>
      <c r="I1489" s="32" t="s">
        <v>389</v>
      </c>
      <c r="J1489" s="44" t="s">
        <v>484</v>
      </c>
      <c r="K1489" s="22" t="s">
        <v>373</v>
      </c>
      <c r="L1489" s="84"/>
      <c r="M1489" s="10"/>
      <c r="N1489" s="11"/>
      <c r="O1489" s="11"/>
      <c r="P1489" s="159" t="s">
        <v>292</v>
      </c>
    </row>
    <row r="1490" spans="1:16" ht="15" hidden="1" x14ac:dyDescent="0.2">
      <c r="A1490" s="158" t="s">
        <v>3</v>
      </c>
      <c r="B1490" s="158" t="s">
        <v>3</v>
      </c>
      <c r="C1490" s="158" t="s">
        <v>3</v>
      </c>
      <c r="D1490" s="158" t="s">
        <v>3</v>
      </c>
      <c r="E1490" s="158" t="s">
        <v>3</v>
      </c>
      <c r="F1490" s="156" t="str">
        <f t="shared" si="25"/>
        <v>X</v>
      </c>
      <c r="G1490" s="154" t="s">
        <v>737</v>
      </c>
      <c r="H1490" s="24">
        <v>1</v>
      </c>
      <c r="I1490" s="29" t="s">
        <v>485</v>
      </c>
      <c r="J1490" s="45" t="s">
        <v>486</v>
      </c>
      <c r="K1490" s="8" t="s">
        <v>1089</v>
      </c>
      <c r="L1490" s="84"/>
      <c r="M1490" s="10"/>
      <c r="N1490" s="11"/>
      <c r="O1490" s="11"/>
      <c r="P1490" s="159" t="s">
        <v>292</v>
      </c>
    </row>
    <row r="1491" spans="1:16" hidden="1" x14ac:dyDescent="0.2">
      <c r="A1491" s="158" t="s">
        <v>3</v>
      </c>
      <c r="B1491" s="158" t="s">
        <v>3</v>
      </c>
      <c r="C1491" s="158" t="s">
        <v>3</v>
      </c>
      <c r="D1491" s="158" t="s">
        <v>3</v>
      </c>
      <c r="E1491" s="158" t="s">
        <v>3</v>
      </c>
      <c r="F1491" s="156" t="str">
        <f t="shared" si="25"/>
        <v>X</v>
      </c>
      <c r="G1491" s="154" t="s">
        <v>737</v>
      </c>
      <c r="H1491" s="24">
        <v>2</v>
      </c>
      <c r="I1491" s="29" t="s">
        <v>488</v>
      </c>
      <c r="J1491" s="45" t="s">
        <v>489</v>
      </c>
      <c r="K1491" s="8" t="s">
        <v>502</v>
      </c>
      <c r="L1491" s="84"/>
      <c r="M1491" s="10"/>
      <c r="N1491" s="11"/>
      <c r="O1491" s="11"/>
      <c r="P1491" s="159" t="s">
        <v>292</v>
      </c>
    </row>
    <row r="1492" spans="1:16" hidden="1" x14ac:dyDescent="0.2">
      <c r="A1492" s="158" t="s">
        <v>3</v>
      </c>
      <c r="B1492" s="158" t="s">
        <v>3</v>
      </c>
      <c r="C1492" s="158" t="s">
        <v>3</v>
      </c>
      <c r="D1492" s="158" t="s">
        <v>3</v>
      </c>
      <c r="E1492" s="158" t="s">
        <v>3</v>
      </c>
      <c r="F1492" s="156" t="str">
        <f t="shared" si="25"/>
        <v>X</v>
      </c>
      <c r="G1492" s="154" t="s">
        <v>737</v>
      </c>
      <c r="H1492" s="24">
        <v>3</v>
      </c>
      <c r="I1492" s="29" t="s">
        <v>403</v>
      </c>
      <c r="J1492" s="45" t="s">
        <v>491</v>
      </c>
      <c r="K1492" s="8" t="s">
        <v>492</v>
      </c>
      <c r="L1492" s="84"/>
      <c r="M1492" s="10"/>
      <c r="N1492" s="11"/>
      <c r="O1492" s="11"/>
      <c r="P1492" s="159" t="s">
        <v>292</v>
      </c>
    </row>
    <row r="1493" spans="1:16" ht="29.25" hidden="1" x14ac:dyDescent="0.2">
      <c r="A1493" s="158" t="s">
        <v>3</v>
      </c>
      <c r="B1493" s="158" t="s">
        <v>3</v>
      </c>
      <c r="C1493" s="158" t="s">
        <v>3</v>
      </c>
      <c r="D1493" s="158" t="s">
        <v>3</v>
      </c>
      <c r="E1493" s="158" t="s">
        <v>3</v>
      </c>
      <c r="F1493" s="156" t="str">
        <f t="shared" si="25"/>
        <v>X</v>
      </c>
      <c r="G1493" s="154" t="s">
        <v>737</v>
      </c>
      <c r="H1493" s="24">
        <v>4</v>
      </c>
      <c r="I1493" s="29" t="s">
        <v>1091</v>
      </c>
      <c r="J1493" s="45" t="s">
        <v>1092</v>
      </c>
      <c r="K1493" s="8" t="s">
        <v>1093</v>
      </c>
      <c r="L1493" s="85"/>
      <c r="M1493" s="10"/>
      <c r="N1493" s="11"/>
      <c r="O1493" s="11"/>
      <c r="P1493" s="159" t="s">
        <v>292</v>
      </c>
    </row>
    <row r="1494" spans="1:16" ht="42.75" hidden="1" x14ac:dyDescent="0.2">
      <c r="A1494" s="158" t="s">
        <v>3</v>
      </c>
      <c r="B1494" s="158" t="s">
        <v>3</v>
      </c>
      <c r="C1494" s="158" t="s">
        <v>3</v>
      </c>
      <c r="D1494" s="158" t="s">
        <v>3</v>
      </c>
      <c r="E1494" s="158" t="s">
        <v>3</v>
      </c>
      <c r="F1494" s="156" t="str">
        <f t="shared" si="25"/>
        <v>X</v>
      </c>
      <c r="G1494" s="154" t="s">
        <v>737</v>
      </c>
      <c r="H1494" s="24">
        <v>5</v>
      </c>
      <c r="I1494" s="29" t="s">
        <v>1094</v>
      </c>
      <c r="J1494" s="48" t="s">
        <v>1109</v>
      </c>
      <c r="K1494" s="8" t="s">
        <v>1113</v>
      </c>
      <c r="L1494" s="84"/>
      <c r="M1494" s="10"/>
      <c r="N1494" s="11"/>
      <c r="O1494" s="11"/>
      <c r="P1494" s="159" t="s">
        <v>292</v>
      </c>
    </row>
    <row r="1495" spans="1:16" hidden="1" x14ac:dyDescent="0.2">
      <c r="A1495" s="158" t="s">
        <v>3</v>
      </c>
      <c r="B1495" s="158" t="s">
        <v>3</v>
      </c>
      <c r="C1495" s="158" t="s">
        <v>3</v>
      </c>
      <c r="D1495" s="158" t="s">
        <v>3</v>
      </c>
      <c r="E1495" s="158" t="s">
        <v>3</v>
      </c>
      <c r="F1495" s="156" t="str">
        <f t="shared" si="25"/>
        <v>X</v>
      </c>
      <c r="G1495" s="154" t="s">
        <v>737</v>
      </c>
      <c r="H1495" s="24">
        <v>6</v>
      </c>
      <c r="I1495" s="29" t="s">
        <v>506</v>
      </c>
      <c r="J1495" s="45" t="s">
        <v>507</v>
      </c>
      <c r="K1495" s="8" t="s">
        <v>508</v>
      </c>
      <c r="L1495" s="84"/>
      <c r="M1495" s="10"/>
      <c r="N1495" s="11"/>
      <c r="O1495" s="11"/>
      <c r="P1495" s="159" t="s">
        <v>292</v>
      </c>
    </row>
    <row r="1496" spans="1:16" hidden="1" x14ac:dyDescent="0.2">
      <c r="A1496" s="158" t="s">
        <v>3</v>
      </c>
      <c r="B1496" s="158" t="s">
        <v>3</v>
      </c>
      <c r="C1496" s="158" t="s">
        <v>3</v>
      </c>
      <c r="D1496" s="158" t="s">
        <v>3</v>
      </c>
      <c r="E1496" s="158" t="s">
        <v>3</v>
      </c>
      <c r="F1496" s="156" t="str">
        <f t="shared" si="25"/>
        <v>X</v>
      </c>
      <c r="G1496" s="154" t="s">
        <v>737</v>
      </c>
      <c r="H1496" s="46"/>
      <c r="I1496" s="47"/>
      <c r="J1496" s="47"/>
      <c r="K1496" s="7"/>
      <c r="L1496" s="84"/>
      <c r="M1496" s="10"/>
      <c r="N1496" s="11"/>
      <c r="O1496" s="11"/>
      <c r="P1496" s="159" t="s">
        <v>292</v>
      </c>
    </row>
    <row r="1497" spans="1:16" ht="18" hidden="1" x14ac:dyDescent="0.25">
      <c r="A1497" s="158" t="s">
        <v>3</v>
      </c>
      <c r="B1497" s="158" t="s">
        <v>3</v>
      </c>
      <c r="C1497" s="158" t="s">
        <v>3</v>
      </c>
      <c r="D1497" s="158" t="s">
        <v>3</v>
      </c>
      <c r="E1497" s="158" t="s">
        <v>3</v>
      </c>
      <c r="F1497" s="156" t="str">
        <f t="shared" si="25"/>
        <v>X</v>
      </c>
      <c r="G1497" s="154" t="s">
        <v>737</v>
      </c>
      <c r="H1497" s="74" t="s">
        <v>1079</v>
      </c>
      <c r="I1497" s="43"/>
      <c r="J1497" s="43"/>
      <c r="K1497" s="76" t="s">
        <v>1080</v>
      </c>
      <c r="L1497" s="84"/>
      <c r="M1497" s="10"/>
      <c r="N1497" s="11"/>
      <c r="O1497" s="11"/>
      <c r="P1497" s="159" t="s">
        <v>292</v>
      </c>
    </row>
    <row r="1498" spans="1:16" ht="14.45" hidden="1" customHeight="1" x14ac:dyDescent="0.2">
      <c r="A1498" s="158" t="s">
        <v>3</v>
      </c>
      <c r="B1498" s="158" t="s">
        <v>3</v>
      </c>
      <c r="C1498" s="158" t="s">
        <v>3</v>
      </c>
      <c r="D1498" s="158" t="s">
        <v>3</v>
      </c>
      <c r="E1498" s="158" t="s">
        <v>3</v>
      </c>
      <c r="F1498" s="156" t="str">
        <f t="shared" si="25"/>
        <v>X</v>
      </c>
      <c r="G1498" s="154" t="s">
        <v>737</v>
      </c>
      <c r="H1498" s="17" t="s">
        <v>1194</v>
      </c>
      <c r="I1498" s="17"/>
      <c r="J1498" s="17"/>
      <c r="K1498" s="17"/>
      <c r="L1498" s="84"/>
      <c r="M1498" s="10"/>
      <c r="N1498" s="11"/>
      <c r="O1498" s="11"/>
      <c r="P1498" s="159" t="s">
        <v>292</v>
      </c>
    </row>
    <row r="1499" spans="1:16" ht="15" hidden="1" x14ac:dyDescent="0.25">
      <c r="A1499" s="158" t="s">
        <v>3</v>
      </c>
      <c r="B1499" s="158" t="s">
        <v>3</v>
      </c>
      <c r="C1499" s="158" t="s">
        <v>3</v>
      </c>
      <c r="D1499" s="158" t="s">
        <v>3</v>
      </c>
      <c r="E1499" s="158" t="s">
        <v>3</v>
      </c>
      <c r="F1499" s="156" t="str">
        <f t="shared" si="25"/>
        <v>X</v>
      </c>
      <c r="G1499" s="154" t="s">
        <v>737</v>
      </c>
      <c r="H1499" s="32" t="s">
        <v>0</v>
      </c>
      <c r="I1499" s="32" t="s">
        <v>389</v>
      </c>
      <c r="J1499" s="44" t="s">
        <v>484</v>
      </c>
      <c r="K1499" s="22" t="s">
        <v>373</v>
      </c>
      <c r="L1499" s="84"/>
      <c r="M1499" s="10"/>
      <c r="N1499" s="11"/>
      <c r="O1499" s="11"/>
      <c r="P1499" s="159" t="s">
        <v>292</v>
      </c>
    </row>
    <row r="1500" spans="1:16" ht="15" hidden="1" x14ac:dyDescent="0.2">
      <c r="A1500" s="158" t="s">
        <v>3</v>
      </c>
      <c r="B1500" s="158" t="s">
        <v>3</v>
      </c>
      <c r="C1500" s="158" t="s">
        <v>3</v>
      </c>
      <c r="D1500" s="158" t="s">
        <v>3</v>
      </c>
      <c r="E1500" s="158" t="s">
        <v>3</v>
      </c>
      <c r="F1500" s="156" t="str">
        <f t="shared" si="25"/>
        <v>X</v>
      </c>
      <c r="G1500" s="154" t="s">
        <v>737</v>
      </c>
      <c r="H1500" s="24">
        <v>1</v>
      </c>
      <c r="I1500" s="29" t="s">
        <v>485</v>
      </c>
      <c r="J1500" s="45" t="s">
        <v>486</v>
      </c>
      <c r="K1500" s="8" t="s">
        <v>1090</v>
      </c>
      <c r="L1500" s="84"/>
      <c r="M1500" s="10"/>
      <c r="N1500" s="11"/>
      <c r="O1500" s="11"/>
      <c r="P1500" s="159" t="s">
        <v>292</v>
      </c>
    </row>
    <row r="1501" spans="1:16" hidden="1" x14ac:dyDescent="0.2">
      <c r="A1501" s="158" t="s">
        <v>3</v>
      </c>
      <c r="B1501" s="158" t="s">
        <v>3</v>
      </c>
      <c r="C1501" s="158" t="s">
        <v>3</v>
      </c>
      <c r="D1501" s="158" t="s">
        <v>3</v>
      </c>
      <c r="E1501" s="158" t="s">
        <v>3</v>
      </c>
      <c r="F1501" s="156" t="str">
        <f t="shared" si="25"/>
        <v>X</v>
      </c>
      <c r="G1501" s="154" t="s">
        <v>737</v>
      </c>
      <c r="H1501" s="24">
        <v>2</v>
      </c>
      <c r="I1501" s="29" t="s">
        <v>488</v>
      </c>
      <c r="J1501" s="45" t="s">
        <v>489</v>
      </c>
      <c r="K1501" s="8" t="s">
        <v>490</v>
      </c>
      <c r="L1501" s="84"/>
      <c r="M1501" s="10"/>
      <c r="N1501" s="11"/>
      <c r="O1501" s="11"/>
      <c r="P1501" s="159" t="s">
        <v>292</v>
      </c>
    </row>
    <row r="1502" spans="1:16" hidden="1" x14ac:dyDescent="0.2">
      <c r="A1502" s="158" t="s">
        <v>3</v>
      </c>
      <c r="B1502" s="158" t="s">
        <v>3</v>
      </c>
      <c r="C1502" s="158" t="s">
        <v>3</v>
      </c>
      <c r="D1502" s="158" t="s">
        <v>3</v>
      </c>
      <c r="E1502" s="158" t="s">
        <v>3</v>
      </c>
      <c r="F1502" s="156" t="str">
        <f t="shared" si="25"/>
        <v>X</v>
      </c>
      <c r="G1502" s="154" t="s">
        <v>737</v>
      </c>
      <c r="H1502" s="24">
        <v>3</v>
      </c>
      <c r="I1502" s="29" t="s">
        <v>403</v>
      </c>
      <c r="J1502" s="45" t="s">
        <v>491</v>
      </c>
      <c r="K1502" s="8" t="s">
        <v>492</v>
      </c>
      <c r="L1502" s="84"/>
      <c r="M1502" s="10"/>
      <c r="N1502" s="11"/>
      <c r="O1502" s="11"/>
      <c r="P1502" s="159" t="s">
        <v>292</v>
      </c>
    </row>
    <row r="1503" spans="1:16" hidden="1" x14ac:dyDescent="0.2">
      <c r="A1503" s="158" t="s">
        <v>3</v>
      </c>
      <c r="B1503" s="158" t="s">
        <v>3</v>
      </c>
      <c r="C1503" s="158" t="s">
        <v>3</v>
      </c>
      <c r="D1503" s="158" t="s">
        <v>3</v>
      </c>
      <c r="E1503" s="158" t="s">
        <v>3</v>
      </c>
      <c r="F1503" s="156" t="str">
        <f t="shared" si="25"/>
        <v>X</v>
      </c>
      <c r="G1503" s="154" t="s">
        <v>737</v>
      </c>
      <c r="H1503" s="24">
        <v>4</v>
      </c>
      <c r="I1503" s="29" t="s">
        <v>1082</v>
      </c>
      <c r="J1503" s="45" t="s">
        <v>1083</v>
      </c>
      <c r="K1503" s="8" t="s">
        <v>1086</v>
      </c>
      <c r="L1503" s="84"/>
      <c r="M1503" s="10"/>
      <c r="N1503" s="11"/>
      <c r="O1503" s="11"/>
      <c r="P1503" s="159" t="s">
        <v>292</v>
      </c>
    </row>
    <row r="1504" spans="1:16" hidden="1" x14ac:dyDescent="0.2">
      <c r="A1504" s="158" t="s">
        <v>3</v>
      </c>
      <c r="B1504" s="158" t="s">
        <v>3</v>
      </c>
      <c r="C1504" s="158" t="s">
        <v>3</v>
      </c>
      <c r="D1504" s="158" t="s">
        <v>3</v>
      </c>
      <c r="E1504" s="158" t="s">
        <v>3</v>
      </c>
      <c r="F1504" s="156" t="str">
        <f t="shared" si="25"/>
        <v>X</v>
      </c>
      <c r="G1504" s="154" t="s">
        <v>737</v>
      </c>
      <c r="H1504" s="24">
        <v>5</v>
      </c>
      <c r="I1504" s="29" t="s">
        <v>1084</v>
      </c>
      <c r="J1504" s="45" t="s">
        <v>1085</v>
      </c>
      <c r="K1504" s="8" t="s">
        <v>1087</v>
      </c>
      <c r="L1504" s="84"/>
      <c r="M1504" s="10"/>
      <c r="N1504" s="11"/>
      <c r="O1504" s="11"/>
      <c r="P1504" s="159" t="s">
        <v>292</v>
      </c>
    </row>
    <row r="1505" spans="1:16" hidden="1" x14ac:dyDescent="0.2">
      <c r="A1505" s="158" t="s">
        <v>3</v>
      </c>
      <c r="B1505" s="158" t="s">
        <v>3</v>
      </c>
      <c r="C1505" s="158" t="s">
        <v>3</v>
      </c>
      <c r="D1505" s="158" t="s">
        <v>3</v>
      </c>
      <c r="E1505" s="158" t="s">
        <v>3</v>
      </c>
      <c r="F1505" s="156" t="str">
        <f t="shared" si="25"/>
        <v>X</v>
      </c>
      <c r="G1505" s="154" t="s">
        <v>737</v>
      </c>
      <c r="H1505" s="46"/>
      <c r="I1505" s="47"/>
      <c r="J1505" s="47"/>
      <c r="K1505" s="7"/>
      <c r="L1505" s="90"/>
      <c r="M1505" s="10"/>
      <c r="N1505" s="11"/>
      <c r="O1505" s="11"/>
      <c r="P1505" s="159" t="s">
        <v>292</v>
      </c>
    </row>
    <row r="1506" spans="1:16" ht="18" hidden="1" x14ac:dyDescent="0.25">
      <c r="A1506" s="158" t="s">
        <v>3</v>
      </c>
      <c r="B1506" s="158" t="s">
        <v>3</v>
      </c>
      <c r="C1506" s="158" t="s">
        <v>3</v>
      </c>
      <c r="D1506" s="158" t="s">
        <v>3</v>
      </c>
      <c r="E1506" s="158" t="s">
        <v>3</v>
      </c>
      <c r="F1506" s="156" t="str">
        <f t="shared" si="25"/>
        <v>X</v>
      </c>
      <c r="G1506" s="154" t="s">
        <v>737</v>
      </c>
      <c r="H1506" s="74" t="s">
        <v>1164</v>
      </c>
      <c r="I1506" s="43"/>
      <c r="J1506" s="43"/>
      <c r="K1506" s="89"/>
      <c r="L1506" s="90"/>
      <c r="M1506" s="10"/>
      <c r="N1506" s="11"/>
      <c r="O1506" s="11"/>
      <c r="P1506" s="159" t="s">
        <v>292</v>
      </c>
    </row>
    <row r="1507" spans="1:16" hidden="1" x14ac:dyDescent="0.2">
      <c r="A1507" s="158" t="s">
        <v>3</v>
      </c>
      <c r="B1507" s="158" t="s">
        <v>3</v>
      </c>
      <c r="C1507" s="158" t="s">
        <v>3</v>
      </c>
      <c r="D1507" s="158" t="s">
        <v>3</v>
      </c>
      <c r="E1507" s="158" t="s">
        <v>3</v>
      </c>
      <c r="F1507" s="156" t="str">
        <f t="shared" si="25"/>
        <v>X</v>
      </c>
      <c r="G1507" s="154" t="s">
        <v>737</v>
      </c>
      <c r="H1507" s="238" t="s">
        <v>1196</v>
      </c>
      <c r="I1507" s="239"/>
      <c r="J1507" s="239"/>
      <c r="K1507" s="239"/>
      <c r="L1507" s="90"/>
      <c r="M1507" s="10"/>
      <c r="N1507" s="11"/>
      <c r="O1507" s="11"/>
      <c r="P1507" s="159" t="s">
        <v>292</v>
      </c>
    </row>
    <row r="1508" spans="1:16" ht="15" hidden="1" x14ac:dyDescent="0.25">
      <c r="A1508" s="158" t="s">
        <v>3</v>
      </c>
      <c r="B1508" s="158" t="s">
        <v>3</v>
      </c>
      <c r="C1508" s="158" t="s">
        <v>3</v>
      </c>
      <c r="D1508" s="158" t="s">
        <v>3</v>
      </c>
      <c r="E1508" s="158" t="s">
        <v>3</v>
      </c>
      <c r="F1508" s="156" t="str">
        <f t="shared" si="25"/>
        <v>X</v>
      </c>
      <c r="G1508" s="154" t="s">
        <v>737</v>
      </c>
      <c r="H1508" s="32" t="s">
        <v>0</v>
      </c>
      <c r="I1508" s="32" t="s">
        <v>389</v>
      </c>
      <c r="J1508" s="44" t="s">
        <v>484</v>
      </c>
      <c r="K1508" s="22" t="s">
        <v>373</v>
      </c>
      <c r="L1508" s="90"/>
      <c r="M1508" s="10"/>
      <c r="N1508" s="11"/>
      <c r="O1508" s="11"/>
      <c r="P1508" s="159" t="s">
        <v>292</v>
      </c>
    </row>
    <row r="1509" spans="1:16" ht="15" hidden="1" x14ac:dyDescent="0.2">
      <c r="A1509" s="158" t="s">
        <v>3</v>
      </c>
      <c r="B1509" s="158" t="s">
        <v>3</v>
      </c>
      <c r="C1509" s="158" t="s">
        <v>3</v>
      </c>
      <c r="D1509" s="158" t="s">
        <v>3</v>
      </c>
      <c r="E1509" s="158" t="s">
        <v>3</v>
      </c>
      <c r="F1509" s="156" t="str">
        <f t="shared" si="25"/>
        <v>X</v>
      </c>
      <c r="G1509" s="154" t="s">
        <v>737</v>
      </c>
      <c r="H1509" s="24">
        <v>1</v>
      </c>
      <c r="I1509" s="29" t="s">
        <v>485</v>
      </c>
      <c r="J1509" s="45" t="s">
        <v>486</v>
      </c>
      <c r="K1509" s="8" t="s">
        <v>1320</v>
      </c>
      <c r="L1509" s="90"/>
      <c r="M1509" s="10"/>
      <c r="N1509" s="11"/>
      <c r="O1509" s="11"/>
      <c r="P1509" s="159" t="s">
        <v>292</v>
      </c>
    </row>
    <row r="1510" spans="1:16" hidden="1" x14ac:dyDescent="0.2">
      <c r="A1510" s="158" t="s">
        <v>3</v>
      </c>
      <c r="B1510" s="158" t="s">
        <v>3</v>
      </c>
      <c r="C1510" s="158" t="s">
        <v>3</v>
      </c>
      <c r="D1510" s="158" t="s">
        <v>3</v>
      </c>
      <c r="E1510" s="158" t="s">
        <v>3</v>
      </c>
      <c r="F1510" s="156" t="str">
        <f t="shared" si="25"/>
        <v>X</v>
      </c>
      <c r="G1510" s="154" t="s">
        <v>737</v>
      </c>
      <c r="H1510" s="24">
        <v>2</v>
      </c>
      <c r="I1510" s="29" t="s">
        <v>488</v>
      </c>
      <c r="J1510" s="45" t="s">
        <v>489</v>
      </c>
      <c r="K1510" s="8" t="s">
        <v>502</v>
      </c>
      <c r="L1510" s="90"/>
      <c r="M1510" s="10"/>
      <c r="N1510" s="11"/>
      <c r="O1510" s="11"/>
      <c r="P1510" s="159" t="s">
        <v>292</v>
      </c>
    </row>
    <row r="1511" spans="1:16" hidden="1" x14ac:dyDescent="0.2">
      <c r="A1511" s="158" t="s">
        <v>3</v>
      </c>
      <c r="B1511" s="158" t="s">
        <v>3</v>
      </c>
      <c r="C1511" s="158" t="s">
        <v>3</v>
      </c>
      <c r="D1511" s="158" t="s">
        <v>3</v>
      </c>
      <c r="E1511" s="158" t="s">
        <v>3</v>
      </c>
      <c r="F1511" s="156" t="str">
        <f t="shared" si="25"/>
        <v>X</v>
      </c>
      <c r="G1511" s="154" t="s">
        <v>737</v>
      </c>
      <c r="H1511" s="24">
        <v>3</v>
      </c>
      <c r="I1511" s="29" t="s">
        <v>403</v>
      </c>
      <c r="J1511" s="45" t="s">
        <v>491</v>
      </c>
      <c r="K1511" s="8" t="s">
        <v>492</v>
      </c>
      <c r="L1511" s="90"/>
      <c r="M1511" s="10"/>
      <c r="N1511" s="11"/>
      <c r="O1511" s="11"/>
      <c r="P1511" s="159" t="s">
        <v>292</v>
      </c>
    </row>
    <row r="1512" spans="1:16" hidden="1" x14ac:dyDescent="0.2">
      <c r="A1512" s="158" t="s">
        <v>3</v>
      </c>
      <c r="B1512" s="158" t="s">
        <v>3</v>
      </c>
      <c r="C1512" s="158" t="s">
        <v>3</v>
      </c>
      <c r="D1512" s="158" t="s">
        <v>3</v>
      </c>
      <c r="E1512" s="158" t="s">
        <v>3</v>
      </c>
      <c r="F1512" s="156" t="str">
        <f t="shared" si="25"/>
        <v>X</v>
      </c>
      <c r="G1512" s="154" t="s">
        <v>737</v>
      </c>
      <c r="H1512" s="24">
        <v>4</v>
      </c>
      <c r="I1512" s="29" t="s">
        <v>1144</v>
      </c>
      <c r="J1512" s="45" t="s">
        <v>1168</v>
      </c>
      <c r="K1512" s="8" t="s">
        <v>1165</v>
      </c>
      <c r="L1512" s="93"/>
      <c r="M1512" s="10"/>
      <c r="N1512" s="11"/>
      <c r="O1512" s="11"/>
      <c r="P1512" s="159" t="s">
        <v>292</v>
      </c>
    </row>
    <row r="1513" spans="1:16" hidden="1" x14ac:dyDescent="0.2">
      <c r="A1513" s="158" t="s">
        <v>3</v>
      </c>
      <c r="B1513" s="158" t="s">
        <v>3</v>
      </c>
      <c r="C1513" s="158" t="s">
        <v>3</v>
      </c>
      <c r="D1513" s="158" t="s">
        <v>3</v>
      </c>
      <c r="E1513" s="158" t="s">
        <v>3</v>
      </c>
      <c r="F1513" s="156" t="str">
        <f t="shared" si="25"/>
        <v>X</v>
      </c>
      <c r="G1513" s="154" t="s">
        <v>737</v>
      </c>
      <c r="H1513" s="24">
        <v>5</v>
      </c>
      <c r="I1513" s="29" t="s">
        <v>1082</v>
      </c>
      <c r="J1513" s="45" t="s">
        <v>1083</v>
      </c>
      <c r="K1513" s="8" t="s">
        <v>1086</v>
      </c>
      <c r="L1513" s="93"/>
      <c r="M1513" s="10"/>
      <c r="N1513" s="11"/>
      <c r="O1513" s="11"/>
      <c r="P1513" s="159" t="s">
        <v>292</v>
      </c>
    </row>
    <row r="1514" spans="1:16" hidden="1" x14ac:dyDescent="0.2">
      <c r="A1514" s="158" t="s">
        <v>3</v>
      </c>
      <c r="B1514" s="158" t="s">
        <v>3</v>
      </c>
      <c r="C1514" s="158" t="s">
        <v>3</v>
      </c>
      <c r="D1514" s="158" t="s">
        <v>3</v>
      </c>
      <c r="E1514" s="158" t="s">
        <v>3</v>
      </c>
      <c r="F1514" s="156" t="str">
        <f t="shared" si="25"/>
        <v>X</v>
      </c>
      <c r="G1514" s="154" t="s">
        <v>737</v>
      </c>
      <c r="H1514" s="24">
        <v>6</v>
      </c>
      <c r="I1514" s="29" t="s">
        <v>1084</v>
      </c>
      <c r="J1514" s="45" t="s">
        <v>1085</v>
      </c>
      <c r="K1514" s="8" t="s">
        <v>1087</v>
      </c>
      <c r="L1514" s="93"/>
      <c r="M1514" s="10"/>
      <c r="N1514" s="11"/>
      <c r="O1514" s="11"/>
      <c r="P1514" s="159" t="s">
        <v>292</v>
      </c>
    </row>
    <row r="1515" spans="1:16" hidden="1" x14ac:dyDescent="0.2">
      <c r="A1515" s="158" t="s">
        <v>3</v>
      </c>
      <c r="B1515" s="158" t="s">
        <v>3</v>
      </c>
      <c r="C1515" s="158" t="s">
        <v>3</v>
      </c>
      <c r="D1515" s="158" t="s">
        <v>3</v>
      </c>
      <c r="E1515" s="158" t="s">
        <v>3</v>
      </c>
      <c r="F1515" s="156" t="str">
        <f t="shared" si="25"/>
        <v>X</v>
      </c>
      <c r="G1515" s="154" t="s">
        <v>737</v>
      </c>
      <c r="H1515" s="24">
        <v>7</v>
      </c>
      <c r="I1515" s="29" t="s">
        <v>1145</v>
      </c>
      <c r="J1515" s="45" t="s">
        <v>1169</v>
      </c>
      <c r="K1515" s="8" t="s">
        <v>1166</v>
      </c>
      <c r="L1515" s="93"/>
      <c r="M1515" s="10"/>
      <c r="N1515" s="11"/>
      <c r="O1515" s="11"/>
      <c r="P1515" s="159" t="s">
        <v>292</v>
      </c>
    </row>
    <row r="1516" spans="1:16" hidden="1" x14ac:dyDescent="0.2">
      <c r="A1516" s="158" t="s">
        <v>3</v>
      </c>
      <c r="B1516" s="158" t="s">
        <v>3</v>
      </c>
      <c r="C1516" s="158" t="s">
        <v>3</v>
      </c>
      <c r="D1516" s="158" t="s">
        <v>3</v>
      </c>
      <c r="E1516" s="158" t="s">
        <v>3</v>
      </c>
      <c r="F1516" s="156" t="str">
        <f t="shared" si="25"/>
        <v>X</v>
      </c>
      <c r="G1516" s="154" t="s">
        <v>737</v>
      </c>
      <c r="H1516" s="24">
        <v>8</v>
      </c>
      <c r="I1516" s="29" t="s">
        <v>1091</v>
      </c>
      <c r="J1516" s="45" t="s">
        <v>1170</v>
      </c>
      <c r="K1516" s="8" t="s">
        <v>1114</v>
      </c>
      <c r="L1516" s="93"/>
      <c r="M1516" s="10"/>
      <c r="N1516" s="11"/>
      <c r="O1516" s="11"/>
      <c r="P1516" s="159" t="s">
        <v>292</v>
      </c>
    </row>
    <row r="1517" spans="1:16" ht="28.5" hidden="1" x14ac:dyDescent="0.2">
      <c r="A1517" s="158" t="s">
        <v>3</v>
      </c>
      <c r="B1517" s="158" t="s">
        <v>3</v>
      </c>
      <c r="C1517" s="158" t="s">
        <v>3</v>
      </c>
      <c r="D1517" s="158" t="s">
        <v>3</v>
      </c>
      <c r="E1517" s="158" t="s">
        <v>3</v>
      </c>
      <c r="F1517" s="156" t="str">
        <f t="shared" si="25"/>
        <v>X</v>
      </c>
      <c r="G1517" s="154" t="s">
        <v>737</v>
      </c>
      <c r="H1517" s="24">
        <v>9</v>
      </c>
      <c r="I1517" s="29" t="s">
        <v>1127</v>
      </c>
      <c r="J1517" s="48" t="s">
        <v>1146</v>
      </c>
      <c r="K1517" s="8"/>
      <c r="L1517" s="90"/>
      <c r="M1517" s="10"/>
      <c r="N1517" s="11"/>
      <c r="O1517" s="11"/>
      <c r="P1517" s="159" t="s">
        <v>292</v>
      </c>
    </row>
    <row r="1518" spans="1:16" hidden="1" x14ac:dyDescent="0.2">
      <c r="A1518" s="158" t="s">
        <v>3</v>
      </c>
      <c r="B1518" s="158" t="s">
        <v>3</v>
      </c>
      <c r="C1518" s="158" t="s">
        <v>3</v>
      </c>
      <c r="D1518" s="158" t="s">
        <v>3</v>
      </c>
      <c r="E1518" s="158" t="s">
        <v>3</v>
      </c>
      <c r="F1518" s="156" t="str">
        <f t="shared" si="25"/>
        <v>X</v>
      </c>
      <c r="G1518" s="154" t="s">
        <v>737</v>
      </c>
      <c r="H1518" s="24">
        <v>9</v>
      </c>
      <c r="I1518" s="29" t="s">
        <v>393</v>
      </c>
      <c r="J1518" s="48" t="s">
        <v>1147</v>
      </c>
      <c r="K1518" s="8"/>
      <c r="L1518" s="93"/>
      <c r="M1518" s="10"/>
      <c r="N1518" s="11"/>
      <c r="O1518" s="11"/>
      <c r="P1518" s="159" t="s">
        <v>292</v>
      </c>
    </row>
    <row r="1519" spans="1:16" hidden="1" x14ac:dyDescent="0.2">
      <c r="A1519" s="158" t="s">
        <v>3</v>
      </c>
      <c r="B1519" s="158" t="s">
        <v>3</v>
      </c>
      <c r="C1519" s="158" t="s">
        <v>3</v>
      </c>
      <c r="D1519" s="158" t="s">
        <v>3</v>
      </c>
      <c r="E1519" s="158" t="s">
        <v>3</v>
      </c>
      <c r="F1519" s="156" t="str">
        <f t="shared" si="25"/>
        <v>X</v>
      </c>
      <c r="G1519" s="154" t="s">
        <v>737</v>
      </c>
      <c r="H1519" s="24">
        <v>9</v>
      </c>
      <c r="I1519" s="29" t="s">
        <v>1128</v>
      </c>
      <c r="J1519" s="48" t="s">
        <v>1148</v>
      </c>
      <c r="K1519" s="8"/>
      <c r="L1519" s="93"/>
      <c r="M1519" s="10"/>
      <c r="N1519" s="11"/>
      <c r="O1519" s="11"/>
      <c r="P1519" s="159" t="s">
        <v>292</v>
      </c>
    </row>
    <row r="1520" spans="1:16" ht="71.25" hidden="1" x14ac:dyDescent="0.2">
      <c r="A1520" s="158" t="s">
        <v>3</v>
      </c>
      <c r="B1520" s="158" t="s">
        <v>3</v>
      </c>
      <c r="C1520" s="158" t="s">
        <v>3</v>
      </c>
      <c r="D1520" s="158" t="s">
        <v>3</v>
      </c>
      <c r="E1520" s="158" t="s">
        <v>3</v>
      </c>
      <c r="F1520" s="156" t="str">
        <f t="shared" si="25"/>
        <v>X</v>
      </c>
      <c r="G1520" s="154" t="s">
        <v>737</v>
      </c>
      <c r="H1520" s="24">
        <v>9</v>
      </c>
      <c r="I1520" s="29" t="s">
        <v>1129</v>
      </c>
      <c r="J1520" s="94" t="s">
        <v>1149</v>
      </c>
      <c r="K1520" s="8"/>
      <c r="L1520" s="93"/>
      <c r="M1520" s="10"/>
      <c r="N1520" s="11"/>
      <c r="O1520" s="11"/>
      <c r="P1520" s="159" t="s">
        <v>292</v>
      </c>
    </row>
    <row r="1521" spans="1:16" hidden="1" x14ac:dyDescent="0.2">
      <c r="A1521" s="158" t="s">
        <v>3</v>
      </c>
      <c r="B1521" s="158" t="s">
        <v>3</v>
      </c>
      <c r="C1521" s="158" t="s">
        <v>3</v>
      </c>
      <c r="D1521" s="158" t="s">
        <v>3</v>
      </c>
      <c r="E1521" s="158" t="s">
        <v>3</v>
      </c>
      <c r="F1521" s="156" t="str">
        <f t="shared" si="25"/>
        <v>X</v>
      </c>
      <c r="G1521" s="154" t="s">
        <v>737</v>
      </c>
      <c r="H1521" s="24">
        <v>9</v>
      </c>
      <c r="I1521" s="29" t="s">
        <v>1130</v>
      </c>
      <c r="J1521" s="48" t="s">
        <v>1150</v>
      </c>
      <c r="K1521" s="8"/>
      <c r="L1521" s="93"/>
      <c r="M1521" s="10"/>
      <c r="N1521" s="11"/>
      <c r="O1521" s="11"/>
      <c r="P1521" s="159" t="s">
        <v>292</v>
      </c>
    </row>
    <row r="1522" spans="1:16" ht="28.5" hidden="1" x14ac:dyDescent="0.2">
      <c r="A1522" s="158" t="s">
        <v>3</v>
      </c>
      <c r="B1522" s="158" t="s">
        <v>3</v>
      </c>
      <c r="C1522" s="158" t="s">
        <v>3</v>
      </c>
      <c r="D1522" s="158" t="s">
        <v>3</v>
      </c>
      <c r="E1522" s="158" t="s">
        <v>3</v>
      </c>
      <c r="F1522" s="156" t="str">
        <f t="shared" si="25"/>
        <v>X</v>
      </c>
      <c r="G1522" s="154" t="s">
        <v>737</v>
      </c>
      <c r="H1522" s="24">
        <v>9</v>
      </c>
      <c r="I1522" s="29" t="s">
        <v>1131</v>
      </c>
      <c r="J1522" s="48" t="s">
        <v>1151</v>
      </c>
      <c r="K1522" s="8"/>
      <c r="L1522" s="93"/>
      <c r="M1522" s="10"/>
      <c r="N1522" s="11"/>
      <c r="O1522" s="11"/>
      <c r="P1522" s="159" t="s">
        <v>292</v>
      </c>
    </row>
    <row r="1523" spans="1:16" ht="71.25" hidden="1" x14ac:dyDescent="0.2">
      <c r="A1523" s="158" t="s">
        <v>3</v>
      </c>
      <c r="B1523" s="158" t="s">
        <v>3</v>
      </c>
      <c r="C1523" s="158" t="s">
        <v>3</v>
      </c>
      <c r="D1523" s="158" t="s">
        <v>3</v>
      </c>
      <c r="E1523" s="158" t="s">
        <v>3</v>
      </c>
      <c r="F1523" s="156" t="str">
        <f t="shared" si="25"/>
        <v>X</v>
      </c>
      <c r="G1523" s="154" t="s">
        <v>737</v>
      </c>
      <c r="H1523" s="24">
        <v>9</v>
      </c>
      <c r="I1523" s="34" t="s">
        <v>1132</v>
      </c>
      <c r="J1523" s="48" t="s">
        <v>1152</v>
      </c>
      <c r="K1523" s="8"/>
      <c r="L1523" s="93"/>
      <c r="M1523" s="10"/>
      <c r="N1523" s="11"/>
      <c r="O1523" s="11"/>
      <c r="P1523" s="159" t="s">
        <v>292</v>
      </c>
    </row>
    <row r="1524" spans="1:16" ht="28.5" hidden="1" x14ac:dyDescent="0.2">
      <c r="A1524" s="158" t="s">
        <v>3</v>
      </c>
      <c r="B1524" s="158" t="s">
        <v>3</v>
      </c>
      <c r="C1524" s="158" t="s">
        <v>3</v>
      </c>
      <c r="D1524" s="158" t="s">
        <v>3</v>
      </c>
      <c r="E1524" s="158" t="s">
        <v>3</v>
      </c>
      <c r="F1524" s="156" t="str">
        <f t="shared" si="25"/>
        <v>X</v>
      </c>
      <c r="G1524" s="154" t="s">
        <v>737</v>
      </c>
      <c r="H1524" s="24">
        <v>9</v>
      </c>
      <c r="I1524" s="29" t="s">
        <v>1133</v>
      </c>
      <c r="J1524" s="48" t="s">
        <v>1153</v>
      </c>
      <c r="K1524" s="8"/>
      <c r="L1524" s="93"/>
      <c r="M1524" s="10"/>
      <c r="N1524" s="11"/>
      <c r="O1524" s="11"/>
      <c r="P1524" s="159" t="s">
        <v>292</v>
      </c>
    </row>
    <row r="1525" spans="1:16" ht="28.5" hidden="1" x14ac:dyDescent="0.2">
      <c r="A1525" s="158" t="s">
        <v>3</v>
      </c>
      <c r="B1525" s="158" t="s">
        <v>3</v>
      </c>
      <c r="C1525" s="158" t="s">
        <v>3</v>
      </c>
      <c r="D1525" s="158" t="s">
        <v>3</v>
      </c>
      <c r="E1525" s="158" t="s">
        <v>3</v>
      </c>
      <c r="F1525" s="156" t="str">
        <f t="shared" si="25"/>
        <v>X</v>
      </c>
      <c r="G1525" s="154" t="s">
        <v>737</v>
      </c>
      <c r="H1525" s="24">
        <v>9</v>
      </c>
      <c r="I1525" s="29" t="s">
        <v>1134</v>
      </c>
      <c r="J1525" s="48" t="s">
        <v>1154</v>
      </c>
      <c r="K1525" s="8"/>
      <c r="L1525" s="93"/>
      <c r="M1525" s="10"/>
      <c r="N1525" s="11"/>
      <c r="O1525" s="11"/>
      <c r="P1525" s="159" t="s">
        <v>292</v>
      </c>
    </row>
    <row r="1526" spans="1:16" ht="99.75" hidden="1" x14ac:dyDescent="0.2">
      <c r="A1526" s="158" t="s">
        <v>3</v>
      </c>
      <c r="B1526" s="158" t="s">
        <v>3</v>
      </c>
      <c r="C1526" s="158" t="s">
        <v>3</v>
      </c>
      <c r="D1526" s="158" t="s">
        <v>3</v>
      </c>
      <c r="E1526" s="158" t="s">
        <v>3</v>
      </c>
      <c r="F1526" s="156" t="str">
        <f t="shared" si="25"/>
        <v>X</v>
      </c>
      <c r="G1526" s="154" t="s">
        <v>737</v>
      </c>
      <c r="H1526" s="24">
        <v>9</v>
      </c>
      <c r="I1526" s="29" t="s">
        <v>1135</v>
      </c>
      <c r="J1526" s="48" t="s">
        <v>1155</v>
      </c>
      <c r="K1526" s="8"/>
      <c r="L1526" s="93"/>
      <c r="M1526" s="10"/>
      <c r="N1526" s="11"/>
      <c r="O1526" s="11"/>
      <c r="P1526" s="159" t="s">
        <v>292</v>
      </c>
    </row>
    <row r="1527" spans="1:16" ht="28.5" hidden="1" x14ac:dyDescent="0.2">
      <c r="A1527" s="158" t="s">
        <v>3</v>
      </c>
      <c r="B1527" s="158" t="s">
        <v>3</v>
      </c>
      <c r="C1527" s="158" t="s">
        <v>3</v>
      </c>
      <c r="D1527" s="158" t="s">
        <v>3</v>
      </c>
      <c r="E1527" s="158" t="s">
        <v>3</v>
      </c>
      <c r="F1527" s="156" t="str">
        <f t="shared" si="25"/>
        <v>X</v>
      </c>
      <c r="G1527" s="154" t="s">
        <v>737</v>
      </c>
      <c r="H1527" s="24">
        <v>9</v>
      </c>
      <c r="I1527" s="29" t="s">
        <v>1136</v>
      </c>
      <c r="J1527" s="48" t="s">
        <v>1156</v>
      </c>
      <c r="K1527" s="8"/>
      <c r="L1527" s="93"/>
      <c r="M1527" s="10"/>
      <c r="N1527" s="11"/>
      <c r="O1527" s="11"/>
      <c r="P1527" s="159" t="s">
        <v>292</v>
      </c>
    </row>
    <row r="1528" spans="1:16" ht="28.5" hidden="1" x14ac:dyDescent="0.2">
      <c r="A1528" s="158" t="s">
        <v>3</v>
      </c>
      <c r="B1528" s="158" t="s">
        <v>3</v>
      </c>
      <c r="C1528" s="158" t="s">
        <v>3</v>
      </c>
      <c r="D1528" s="158" t="s">
        <v>3</v>
      </c>
      <c r="E1528" s="158" t="s">
        <v>3</v>
      </c>
      <c r="F1528" s="156" t="str">
        <f t="shared" si="25"/>
        <v>X</v>
      </c>
      <c r="G1528" s="154" t="s">
        <v>737</v>
      </c>
      <c r="H1528" s="24">
        <v>9</v>
      </c>
      <c r="I1528" s="29" t="s">
        <v>1137</v>
      </c>
      <c r="J1528" s="48" t="s">
        <v>1157</v>
      </c>
      <c r="K1528" s="8"/>
      <c r="L1528" s="93"/>
      <c r="M1528" s="10"/>
      <c r="N1528" s="11"/>
      <c r="O1528" s="11"/>
      <c r="P1528" s="159" t="s">
        <v>292</v>
      </c>
    </row>
    <row r="1529" spans="1:16" ht="28.5" hidden="1" x14ac:dyDescent="0.2">
      <c r="A1529" s="158" t="s">
        <v>3</v>
      </c>
      <c r="B1529" s="158" t="s">
        <v>3</v>
      </c>
      <c r="C1529" s="158" t="s">
        <v>3</v>
      </c>
      <c r="D1529" s="158" t="s">
        <v>3</v>
      </c>
      <c r="E1529" s="158" t="s">
        <v>3</v>
      </c>
      <c r="F1529" s="156" t="str">
        <f t="shared" si="25"/>
        <v>X</v>
      </c>
      <c r="G1529" s="154" t="s">
        <v>737</v>
      </c>
      <c r="H1529" s="24">
        <v>9</v>
      </c>
      <c r="I1529" s="29" t="s">
        <v>1167</v>
      </c>
      <c r="J1529" s="48" t="s">
        <v>1173</v>
      </c>
      <c r="K1529" s="8"/>
      <c r="L1529" s="93"/>
      <c r="M1529" s="10"/>
      <c r="N1529" s="11"/>
      <c r="O1529" s="11"/>
      <c r="P1529" s="159" t="s">
        <v>292</v>
      </c>
    </row>
    <row r="1530" spans="1:16" hidden="1" x14ac:dyDescent="0.2">
      <c r="A1530" s="158" t="s">
        <v>3</v>
      </c>
      <c r="B1530" s="158" t="s">
        <v>3</v>
      </c>
      <c r="C1530" s="158" t="s">
        <v>3</v>
      </c>
      <c r="D1530" s="158" t="s">
        <v>3</v>
      </c>
      <c r="E1530" s="158" t="s">
        <v>3</v>
      </c>
      <c r="F1530" s="156" t="str">
        <f t="shared" si="25"/>
        <v>X</v>
      </c>
      <c r="G1530" s="154" t="s">
        <v>737</v>
      </c>
      <c r="H1530" s="24">
        <v>9</v>
      </c>
      <c r="I1530" s="34" t="s">
        <v>1172</v>
      </c>
      <c r="J1530" s="48" t="s">
        <v>1174</v>
      </c>
      <c r="K1530" s="8"/>
      <c r="L1530" s="93"/>
      <c r="M1530" s="10"/>
      <c r="N1530" s="11"/>
      <c r="O1530" s="11"/>
      <c r="P1530" s="159" t="s">
        <v>292</v>
      </c>
    </row>
    <row r="1531" spans="1:16" ht="28.5" hidden="1" x14ac:dyDescent="0.2">
      <c r="A1531" s="158" t="s">
        <v>3</v>
      </c>
      <c r="B1531" s="158" t="s">
        <v>3</v>
      </c>
      <c r="C1531" s="158" t="s">
        <v>3</v>
      </c>
      <c r="D1531" s="158" t="s">
        <v>3</v>
      </c>
      <c r="E1531" s="158" t="s">
        <v>3</v>
      </c>
      <c r="F1531" s="156" t="str">
        <f t="shared" si="25"/>
        <v>X</v>
      </c>
      <c r="G1531" s="154" t="s">
        <v>737</v>
      </c>
      <c r="H1531" s="24">
        <v>9</v>
      </c>
      <c r="I1531" s="34" t="s">
        <v>1171</v>
      </c>
      <c r="J1531" s="48" t="s">
        <v>1175</v>
      </c>
      <c r="K1531" s="8"/>
      <c r="L1531" s="93"/>
      <c r="M1531" s="10"/>
      <c r="N1531" s="11"/>
      <c r="O1531" s="11"/>
      <c r="P1531" s="159" t="s">
        <v>292</v>
      </c>
    </row>
    <row r="1532" spans="1:16" ht="28.5" hidden="1" x14ac:dyDescent="0.2">
      <c r="A1532" s="158" t="s">
        <v>3</v>
      </c>
      <c r="B1532" s="158" t="s">
        <v>3</v>
      </c>
      <c r="C1532" s="158" t="s">
        <v>3</v>
      </c>
      <c r="D1532" s="158" t="s">
        <v>3</v>
      </c>
      <c r="E1532" s="158" t="s">
        <v>3</v>
      </c>
      <c r="F1532" s="156" t="str">
        <f t="shared" si="25"/>
        <v>X</v>
      </c>
      <c r="G1532" s="154" t="s">
        <v>737</v>
      </c>
      <c r="H1532" s="24">
        <v>9</v>
      </c>
      <c r="I1532" s="29" t="s">
        <v>1138</v>
      </c>
      <c r="J1532" s="48" t="s">
        <v>1158</v>
      </c>
      <c r="K1532" s="8"/>
      <c r="L1532" s="93"/>
      <c r="M1532" s="10"/>
      <c r="N1532" s="11"/>
      <c r="O1532" s="11"/>
      <c r="P1532" s="159" t="s">
        <v>292</v>
      </c>
    </row>
    <row r="1533" spans="1:16" ht="28.5" hidden="1" x14ac:dyDescent="0.2">
      <c r="A1533" s="158" t="s">
        <v>3</v>
      </c>
      <c r="B1533" s="158" t="s">
        <v>3</v>
      </c>
      <c r="C1533" s="158" t="s">
        <v>3</v>
      </c>
      <c r="D1533" s="158" t="s">
        <v>3</v>
      </c>
      <c r="E1533" s="158" t="s">
        <v>3</v>
      </c>
      <c r="F1533" s="156" t="str">
        <f t="shared" si="25"/>
        <v>X</v>
      </c>
      <c r="G1533" s="154" t="s">
        <v>737</v>
      </c>
      <c r="H1533" s="24">
        <v>9</v>
      </c>
      <c r="I1533" s="29" t="s">
        <v>1139</v>
      </c>
      <c r="J1533" s="48" t="s">
        <v>1159</v>
      </c>
      <c r="K1533" s="8"/>
      <c r="L1533" s="93"/>
      <c r="M1533" s="10"/>
      <c r="N1533" s="11"/>
      <c r="O1533" s="11"/>
      <c r="P1533" s="159" t="s">
        <v>292</v>
      </c>
    </row>
    <row r="1534" spans="1:16" hidden="1" x14ac:dyDescent="0.2">
      <c r="A1534" s="158" t="s">
        <v>3</v>
      </c>
      <c r="B1534" s="158" t="s">
        <v>3</v>
      </c>
      <c r="C1534" s="158" t="s">
        <v>3</v>
      </c>
      <c r="D1534" s="158" t="s">
        <v>3</v>
      </c>
      <c r="E1534" s="158" t="s">
        <v>3</v>
      </c>
      <c r="F1534" s="156" t="str">
        <f t="shared" si="25"/>
        <v>X</v>
      </c>
      <c r="G1534" s="154" t="s">
        <v>737</v>
      </c>
      <c r="H1534" s="24">
        <v>9</v>
      </c>
      <c r="I1534" s="29" t="s">
        <v>1140</v>
      </c>
      <c r="J1534" s="48" t="s">
        <v>1160</v>
      </c>
      <c r="K1534" s="8"/>
      <c r="L1534" s="93"/>
      <c r="M1534" s="10"/>
      <c r="N1534" s="11"/>
      <c r="O1534" s="11"/>
      <c r="P1534" s="159" t="s">
        <v>292</v>
      </c>
    </row>
    <row r="1535" spans="1:16" hidden="1" x14ac:dyDescent="0.2">
      <c r="A1535" s="158" t="s">
        <v>3</v>
      </c>
      <c r="B1535" s="158" t="s">
        <v>3</v>
      </c>
      <c r="C1535" s="158" t="s">
        <v>3</v>
      </c>
      <c r="D1535" s="158" t="s">
        <v>3</v>
      </c>
      <c r="E1535" s="158" t="s">
        <v>3</v>
      </c>
      <c r="F1535" s="156" t="str">
        <f t="shared" si="25"/>
        <v>X</v>
      </c>
      <c r="G1535" s="154" t="s">
        <v>737</v>
      </c>
      <c r="H1535" s="24">
        <v>9</v>
      </c>
      <c r="I1535" s="29" t="s">
        <v>1141</v>
      </c>
      <c r="J1535" s="48" t="s">
        <v>1161</v>
      </c>
      <c r="K1535" s="8"/>
      <c r="L1535" s="93"/>
      <c r="M1535" s="10"/>
      <c r="N1535" s="11"/>
      <c r="O1535" s="11"/>
      <c r="P1535" s="159" t="s">
        <v>292</v>
      </c>
    </row>
    <row r="1536" spans="1:16" ht="28.5" hidden="1" x14ac:dyDescent="0.2">
      <c r="A1536" s="158" t="s">
        <v>3</v>
      </c>
      <c r="B1536" s="158" t="s">
        <v>3</v>
      </c>
      <c r="C1536" s="158" t="s">
        <v>3</v>
      </c>
      <c r="D1536" s="158" t="s">
        <v>3</v>
      </c>
      <c r="E1536" s="158" t="s">
        <v>3</v>
      </c>
      <c r="F1536" s="156" t="str">
        <f t="shared" si="25"/>
        <v>X</v>
      </c>
      <c r="G1536" s="154" t="s">
        <v>737</v>
      </c>
      <c r="H1536" s="24">
        <v>9</v>
      </c>
      <c r="I1536" s="29" t="s">
        <v>1142</v>
      </c>
      <c r="J1536" s="48" t="s">
        <v>1162</v>
      </c>
      <c r="K1536" s="8"/>
      <c r="L1536" s="93"/>
      <c r="M1536" s="10"/>
      <c r="N1536" s="11"/>
      <c r="O1536" s="11"/>
      <c r="P1536" s="159" t="s">
        <v>292</v>
      </c>
    </row>
    <row r="1537" spans="1:16" ht="28.5" hidden="1" x14ac:dyDescent="0.2">
      <c r="A1537" s="158" t="s">
        <v>3</v>
      </c>
      <c r="B1537" s="158" t="s">
        <v>3</v>
      </c>
      <c r="C1537" s="158" t="s">
        <v>3</v>
      </c>
      <c r="D1537" s="158" t="s">
        <v>3</v>
      </c>
      <c r="E1537" s="158" t="s">
        <v>3</v>
      </c>
      <c r="F1537" s="156" t="str">
        <f t="shared" si="25"/>
        <v>X</v>
      </c>
      <c r="G1537" s="154" t="s">
        <v>737</v>
      </c>
      <c r="H1537" s="24">
        <v>9</v>
      </c>
      <c r="I1537" s="29" t="s">
        <v>1143</v>
      </c>
      <c r="J1537" s="48" t="s">
        <v>1163</v>
      </c>
      <c r="K1537" s="8"/>
      <c r="L1537" s="93"/>
      <c r="M1537" s="10"/>
      <c r="N1537" s="11"/>
      <c r="O1537" s="11"/>
      <c r="P1537" s="159" t="s">
        <v>292</v>
      </c>
    </row>
    <row r="1538" spans="1:16" hidden="1" x14ac:dyDescent="0.2">
      <c r="A1538" s="158" t="s">
        <v>3</v>
      </c>
      <c r="B1538" s="158" t="s">
        <v>3</v>
      </c>
      <c r="C1538" s="158" t="s">
        <v>3</v>
      </c>
      <c r="D1538" s="158" t="s">
        <v>3</v>
      </c>
      <c r="E1538" s="158" t="s">
        <v>3</v>
      </c>
      <c r="F1538" s="156" t="str">
        <f t="shared" si="25"/>
        <v>X</v>
      </c>
      <c r="G1538" s="154" t="s">
        <v>737</v>
      </c>
      <c r="H1538" s="24">
        <v>10</v>
      </c>
      <c r="I1538" s="29" t="s">
        <v>506</v>
      </c>
      <c r="J1538" s="45" t="s">
        <v>507</v>
      </c>
      <c r="K1538" s="8" t="s">
        <v>508</v>
      </c>
      <c r="L1538" s="90"/>
      <c r="M1538" s="10"/>
      <c r="N1538" s="11"/>
      <c r="O1538" s="11"/>
      <c r="P1538" s="159" t="s">
        <v>292</v>
      </c>
    </row>
    <row r="1539" spans="1:16" ht="23.25" hidden="1" x14ac:dyDescent="0.2">
      <c r="A1539" s="158" t="s">
        <v>807</v>
      </c>
      <c r="B1539" s="158" t="s">
        <v>807</v>
      </c>
      <c r="C1539" s="158" t="s">
        <v>2</v>
      </c>
      <c r="D1539" s="158" t="s">
        <v>2</v>
      </c>
      <c r="E1539" s="158" t="s">
        <v>2</v>
      </c>
      <c r="F1539" s="160" t="str">
        <f t="shared" si="25"/>
        <v>X</v>
      </c>
      <c r="G1539" s="148" t="s">
        <v>738</v>
      </c>
      <c r="H1539" s="217" t="s">
        <v>274</v>
      </c>
      <c r="I1539" s="218"/>
      <c r="J1539" s="218"/>
      <c r="K1539" s="218"/>
      <c r="L1539" s="219"/>
      <c r="M1539" s="9" t="s">
        <v>197</v>
      </c>
      <c r="N1539" s="9" t="s">
        <v>275</v>
      </c>
      <c r="O1539" s="9" t="s">
        <v>275</v>
      </c>
      <c r="P1539" s="161" t="s">
        <v>279</v>
      </c>
    </row>
    <row r="1540" spans="1:16" ht="15" hidden="1" x14ac:dyDescent="0.2">
      <c r="A1540" s="158" t="s">
        <v>807</v>
      </c>
      <c r="B1540" s="158" t="s">
        <v>807</v>
      </c>
      <c r="C1540" s="158" t="s">
        <v>2</v>
      </c>
      <c r="D1540" s="158" t="s">
        <v>2</v>
      </c>
      <c r="E1540" s="158" t="s">
        <v>2</v>
      </c>
      <c r="F1540" s="156" t="str">
        <f t="shared" si="25"/>
        <v>X</v>
      </c>
      <c r="G1540" s="154" t="s">
        <v>738</v>
      </c>
      <c r="H1540" s="51" t="s">
        <v>4</v>
      </c>
      <c r="I1540" s="316" t="s">
        <v>622</v>
      </c>
      <c r="J1540" s="317"/>
      <c r="K1540" s="51" t="s">
        <v>623</v>
      </c>
      <c r="L1540" s="18"/>
      <c r="M1540" s="10"/>
      <c r="N1540" s="11"/>
      <c r="O1540" s="11"/>
      <c r="P1540" s="159" t="s">
        <v>279</v>
      </c>
    </row>
    <row r="1541" spans="1:16" ht="15" hidden="1" x14ac:dyDescent="0.2">
      <c r="A1541" s="158" t="s">
        <v>807</v>
      </c>
      <c r="B1541" s="158" t="s">
        <v>807</v>
      </c>
      <c r="C1541" s="158" t="s">
        <v>2</v>
      </c>
      <c r="D1541" s="158" t="s">
        <v>2</v>
      </c>
      <c r="E1541" s="158" t="s">
        <v>2</v>
      </c>
      <c r="F1541" s="156" t="str">
        <f t="shared" si="25"/>
        <v>X</v>
      </c>
      <c r="G1541" s="154" t="s">
        <v>738</v>
      </c>
      <c r="H1541" s="52"/>
      <c r="I1541" s="209" t="s">
        <v>624</v>
      </c>
      <c r="J1541" s="216"/>
      <c r="K1541" s="28"/>
      <c r="L1541" s="18"/>
      <c r="M1541" s="10"/>
      <c r="N1541" s="11"/>
      <c r="O1541" s="11"/>
      <c r="P1541" s="159" t="s">
        <v>279</v>
      </c>
    </row>
    <row r="1542" spans="1:16" ht="57.75" hidden="1" x14ac:dyDescent="0.2">
      <c r="A1542" s="158" t="s">
        <v>807</v>
      </c>
      <c r="B1542" s="158" t="s">
        <v>807</v>
      </c>
      <c r="C1542" s="158" t="s">
        <v>807</v>
      </c>
      <c r="D1542" s="158" t="s">
        <v>2</v>
      </c>
      <c r="E1542" s="158" t="s">
        <v>2</v>
      </c>
      <c r="F1542" s="156" t="str">
        <f t="shared" si="25"/>
        <v>X</v>
      </c>
      <c r="G1542" s="154" t="s">
        <v>738</v>
      </c>
      <c r="H1542" s="49" t="s">
        <v>14</v>
      </c>
      <c r="I1542" s="207" t="s">
        <v>625</v>
      </c>
      <c r="J1542" s="208"/>
      <c r="K1542" s="30" t="s">
        <v>674</v>
      </c>
      <c r="L1542" s="18"/>
      <c r="M1542" s="10"/>
      <c r="N1542" s="11"/>
      <c r="O1542" s="11"/>
      <c r="P1542" s="159" t="s">
        <v>279</v>
      </c>
    </row>
    <row r="1543" spans="1:16" ht="15" hidden="1" x14ac:dyDescent="0.2">
      <c r="A1543" s="158" t="s">
        <v>807</v>
      </c>
      <c r="B1543" s="158" t="s">
        <v>807</v>
      </c>
      <c r="C1543" s="158" t="s">
        <v>807</v>
      </c>
      <c r="D1543" s="158" t="s">
        <v>2</v>
      </c>
      <c r="E1543" s="158" t="s">
        <v>2</v>
      </c>
      <c r="F1543" s="156" t="str">
        <f t="shared" ref="F1543:F1607" si="26">IF(AND(Ver=P1543,OR(AND(VIR,OR(AND(M,A1543="M"),AND(O,A1543="O"),AND(N,A1543="N"),AND(I,A1543="I"))),AND(MMS,OR(AND(M,B1543="M"),AND(O,B1543="O"),AND(N,B1543="N"),AND(I,B1543="I"))),AND(TMR,OR(AND(M,C1543="M"),AND(O,C1543="O"),AND(N,C1543="N"),AND(I,C1543="I"))),AND(THZ,OR(AND(M,D1543="M"),AND(O,D1543="O"),AND(N,D1543="N"),AND(I,D1543="I"))),AND(THZR,OR(AND(M,E1543="M"),AND(O,E1543="O"),AND(N,E1543="N"),AND(I,E1543="I"))))),"√","X")</f>
        <v>X</v>
      </c>
      <c r="G1543" s="154" t="s">
        <v>738</v>
      </c>
      <c r="H1543" s="52"/>
      <c r="I1543" s="209" t="s">
        <v>626</v>
      </c>
      <c r="J1543" s="216"/>
      <c r="K1543" s="28"/>
      <c r="L1543" s="18"/>
      <c r="M1543" s="10"/>
      <c r="N1543" s="11"/>
      <c r="O1543" s="11"/>
      <c r="P1543" s="159" t="s">
        <v>279</v>
      </c>
    </row>
    <row r="1544" spans="1:16" ht="28.5" hidden="1" x14ac:dyDescent="0.2">
      <c r="A1544" s="158" t="s">
        <v>807</v>
      </c>
      <c r="B1544" s="158" t="s">
        <v>807</v>
      </c>
      <c r="C1544" s="158" t="s">
        <v>807</v>
      </c>
      <c r="D1544" s="158" t="s">
        <v>807</v>
      </c>
      <c r="E1544" s="158" t="s">
        <v>2</v>
      </c>
      <c r="F1544" s="156" t="str">
        <f t="shared" si="26"/>
        <v>X</v>
      </c>
      <c r="G1544" s="154" t="s">
        <v>738</v>
      </c>
      <c r="H1544" s="229" t="s">
        <v>14</v>
      </c>
      <c r="I1544" s="212" t="s">
        <v>627</v>
      </c>
      <c r="J1544" s="213"/>
      <c r="K1544" s="30" t="s">
        <v>680</v>
      </c>
      <c r="L1544" s="18"/>
      <c r="M1544" s="10"/>
      <c r="N1544" s="11"/>
      <c r="O1544" s="11"/>
      <c r="P1544" s="159" t="s">
        <v>279</v>
      </c>
    </row>
    <row r="1545" spans="1:16" ht="28.5" hidden="1" x14ac:dyDescent="0.2">
      <c r="A1545" s="158" t="s">
        <v>807</v>
      </c>
      <c r="B1545" s="158" t="s">
        <v>807</v>
      </c>
      <c r="C1545" s="158" t="s">
        <v>807</v>
      </c>
      <c r="D1545" s="158" t="s">
        <v>807</v>
      </c>
      <c r="E1545" s="158" t="s">
        <v>2</v>
      </c>
      <c r="F1545" s="156" t="str">
        <f t="shared" si="26"/>
        <v>X</v>
      </c>
      <c r="G1545" s="154" t="s">
        <v>738</v>
      </c>
      <c r="H1545" s="318"/>
      <c r="I1545" s="212" t="s">
        <v>628</v>
      </c>
      <c r="J1545" s="213"/>
      <c r="K1545" s="30" t="s">
        <v>681</v>
      </c>
      <c r="L1545" s="18"/>
      <c r="M1545" s="10"/>
      <c r="N1545" s="11"/>
      <c r="O1545" s="11"/>
      <c r="P1545" s="159" t="s">
        <v>279</v>
      </c>
    </row>
    <row r="1546" spans="1:16" ht="15" hidden="1" x14ac:dyDescent="0.2">
      <c r="A1546" s="158" t="s">
        <v>807</v>
      </c>
      <c r="B1546" s="158" t="s">
        <v>807</v>
      </c>
      <c r="C1546" s="158" t="s">
        <v>2</v>
      </c>
      <c r="D1546" s="158" t="s">
        <v>807</v>
      </c>
      <c r="E1546" s="158" t="s">
        <v>807</v>
      </c>
      <c r="F1546" s="156" t="str">
        <f t="shared" si="26"/>
        <v>X</v>
      </c>
      <c r="G1546" s="154" t="s">
        <v>738</v>
      </c>
      <c r="H1546" s="52"/>
      <c r="I1546" s="209" t="s">
        <v>629</v>
      </c>
      <c r="J1546" s="216"/>
      <c r="K1546" s="28"/>
      <c r="L1546" s="18"/>
      <c r="M1546" s="10"/>
      <c r="N1546" s="11"/>
      <c r="O1546" s="11"/>
      <c r="P1546" s="159" t="s">
        <v>279</v>
      </c>
    </row>
    <row r="1547" spans="1:16" hidden="1" x14ac:dyDescent="0.2">
      <c r="A1547" s="158" t="s">
        <v>807</v>
      </c>
      <c r="B1547" s="158" t="s">
        <v>807</v>
      </c>
      <c r="C1547" s="158" t="s">
        <v>2</v>
      </c>
      <c r="D1547" s="158" t="s">
        <v>807</v>
      </c>
      <c r="E1547" s="158" t="s">
        <v>807</v>
      </c>
      <c r="F1547" s="156" t="str">
        <f t="shared" si="26"/>
        <v>X</v>
      </c>
      <c r="G1547" s="154" t="s">
        <v>738</v>
      </c>
      <c r="H1547" s="228" t="s">
        <v>60</v>
      </c>
      <c r="I1547" s="207" t="s">
        <v>630</v>
      </c>
      <c r="J1547" s="208"/>
      <c r="K1547" s="24"/>
      <c r="L1547" s="18"/>
      <c r="M1547" s="10"/>
      <c r="N1547" s="11"/>
      <c r="O1547" s="11"/>
      <c r="P1547" s="159" t="s">
        <v>279</v>
      </c>
    </row>
    <row r="1548" spans="1:16" hidden="1" x14ac:dyDescent="0.2">
      <c r="A1548" s="158" t="s">
        <v>807</v>
      </c>
      <c r="B1548" s="158" t="s">
        <v>807</v>
      </c>
      <c r="C1548" s="158" t="s">
        <v>2</v>
      </c>
      <c r="D1548" s="158" t="s">
        <v>807</v>
      </c>
      <c r="E1548" s="158" t="s">
        <v>807</v>
      </c>
      <c r="F1548" s="156" t="str">
        <f t="shared" si="26"/>
        <v>X</v>
      </c>
      <c r="G1548" s="154" t="s">
        <v>738</v>
      </c>
      <c r="H1548" s="228"/>
      <c r="I1548" s="207" t="s">
        <v>631</v>
      </c>
      <c r="J1548" s="208"/>
      <c r="K1548" s="24"/>
      <c r="L1548" s="18"/>
      <c r="M1548" s="10"/>
      <c r="N1548" s="11"/>
      <c r="O1548" s="11"/>
      <c r="P1548" s="159" t="s">
        <v>279</v>
      </c>
    </row>
    <row r="1549" spans="1:16" hidden="1" x14ac:dyDescent="0.2">
      <c r="A1549" s="158" t="s">
        <v>807</v>
      </c>
      <c r="B1549" s="158" t="s">
        <v>807</v>
      </c>
      <c r="C1549" s="158" t="s">
        <v>2</v>
      </c>
      <c r="D1549" s="158" t="s">
        <v>807</v>
      </c>
      <c r="E1549" s="158" t="s">
        <v>807</v>
      </c>
      <c r="F1549" s="156" t="str">
        <f t="shared" si="26"/>
        <v>X</v>
      </c>
      <c r="G1549" s="154" t="s">
        <v>738</v>
      </c>
      <c r="H1549" s="228"/>
      <c r="I1549" s="207" t="s">
        <v>632</v>
      </c>
      <c r="J1549" s="208"/>
      <c r="K1549" s="24" t="s">
        <v>633</v>
      </c>
      <c r="L1549" s="18"/>
      <c r="M1549" s="10"/>
      <c r="N1549" s="11"/>
      <c r="O1549" s="11"/>
      <c r="P1549" s="159" t="s">
        <v>279</v>
      </c>
    </row>
    <row r="1550" spans="1:16" hidden="1" x14ac:dyDescent="0.2">
      <c r="A1550" s="158" t="s">
        <v>807</v>
      </c>
      <c r="B1550" s="158" t="s">
        <v>807</v>
      </c>
      <c r="C1550" s="158" t="s">
        <v>2</v>
      </c>
      <c r="D1550" s="158" t="s">
        <v>807</v>
      </c>
      <c r="E1550" s="158" t="s">
        <v>807</v>
      </c>
      <c r="F1550" s="156" t="str">
        <f t="shared" si="26"/>
        <v>X</v>
      </c>
      <c r="G1550" s="154" t="s">
        <v>738</v>
      </c>
      <c r="H1550" s="228"/>
      <c r="I1550" s="207" t="s">
        <v>634</v>
      </c>
      <c r="J1550" s="208"/>
      <c r="K1550" s="24"/>
      <c r="L1550" s="18"/>
      <c r="M1550" s="10"/>
      <c r="N1550" s="11"/>
      <c r="O1550" s="11"/>
      <c r="P1550" s="159" t="s">
        <v>279</v>
      </c>
    </row>
    <row r="1551" spans="1:16" ht="28.5" hidden="1" x14ac:dyDescent="0.2">
      <c r="A1551" s="158" t="s">
        <v>807</v>
      </c>
      <c r="B1551" s="158" t="s">
        <v>807</v>
      </c>
      <c r="C1551" s="158" t="s">
        <v>2</v>
      </c>
      <c r="D1551" s="158" t="s">
        <v>807</v>
      </c>
      <c r="E1551" s="158" t="s">
        <v>807</v>
      </c>
      <c r="F1551" s="156" t="str">
        <f t="shared" si="26"/>
        <v>X</v>
      </c>
      <c r="G1551" s="154" t="s">
        <v>738</v>
      </c>
      <c r="H1551" s="228"/>
      <c r="I1551" s="212" t="s">
        <v>635</v>
      </c>
      <c r="J1551" s="213"/>
      <c r="K1551" s="30" t="s">
        <v>636</v>
      </c>
      <c r="L1551" s="18"/>
      <c r="M1551" s="10"/>
      <c r="N1551" s="11"/>
      <c r="O1551" s="11"/>
      <c r="P1551" s="159" t="s">
        <v>279</v>
      </c>
    </row>
    <row r="1552" spans="1:16" ht="15" hidden="1" x14ac:dyDescent="0.2">
      <c r="A1552" s="158" t="s">
        <v>807</v>
      </c>
      <c r="B1552" s="158" t="s">
        <v>807</v>
      </c>
      <c r="C1552" s="158" t="s">
        <v>2</v>
      </c>
      <c r="D1552" s="158" t="s">
        <v>807</v>
      </c>
      <c r="E1552" s="158" t="s">
        <v>807</v>
      </c>
      <c r="F1552" s="156" t="str">
        <f t="shared" si="26"/>
        <v>X</v>
      </c>
      <c r="G1552" s="154" t="s">
        <v>738</v>
      </c>
      <c r="H1552" s="52"/>
      <c r="I1552" s="209" t="s">
        <v>637</v>
      </c>
      <c r="J1552" s="216"/>
      <c r="K1552" s="28"/>
      <c r="L1552" s="18"/>
      <c r="M1552" s="10"/>
      <c r="N1552" s="11"/>
      <c r="O1552" s="11"/>
      <c r="P1552" s="159" t="s">
        <v>279</v>
      </c>
    </row>
    <row r="1553" spans="1:16" ht="28.5" hidden="1" x14ac:dyDescent="0.2">
      <c r="A1553" s="158" t="s">
        <v>807</v>
      </c>
      <c r="B1553" s="158" t="s">
        <v>807</v>
      </c>
      <c r="C1553" s="158" t="s">
        <v>2</v>
      </c>
      <c r="D1553" s="158" t="s">
        <v>807</v>
      </c>
      <c r="E1553" s="158" t="s">
        <v>807</v>
      </c>
      <c r="F1553" s="156" t="str">
        <f t="shared" si="26"/>
        <v>X</v>
      </c>
      <c r="G1553" s="154" t="s">
        <v>738</v>
      </c>
      <c r="H1553" s="228" t="s">
        <v>60</v>
      </c>
      <c r="I1553" s="207" t="s">
        <v>638</v>
      </c>
      <c r="J1553" s="208"/>
      <c r="K1553" s="30" t="s">
        <v>639</v>
      </c>
      <c r="L1553" s="18"/>
      <c r="M1553" s="10"/>
      <c r="N1553" s="11"/>
      <c r="O1553" s="11"/>
      <c r="P1553" s="159" t="s">
        <v>279</v>
      </c>
    </row>
    <row r="1554" spans="1:16" ht="29.25" hidden="1" x14ac:dyDescent="0.2">
      <c r="A1554" s="158" t="s">
        <v>807</v>
      </c>
      <c r="B1554" s="158" t="s">
        <v>807</v>
      </c>
      <c r="C1554" s="158" t="s">
        <v>2</v>
      </c>
      <c r="D1554" s="158" t="s">
        <v>807</v>
      </c>
      <c r="E1554" s="158" t="s">
        <v>807</v>
      </c>
      <c r="F1554" s="156" t="str">
        <f t="shared" si="26"/>
        <v>X</v>
      </c>
      <c r="G1554" s="154" t="s">
        <v>738</v>
      </c>
      <c r="H1554" s="228"/>
      <c r="I1554" s="207" t="s">
        <v>640</v>
      </c>
      <c r="J1554" s="208"/>
      <c r="K1554" s="30" t="s">
        <v>675</v>
      </c>
      <c r="L1554" s="18"/>
      <c r="M1554" s="10"/>
      <c r="N1554" s="11"/>
      <c r="O1554" s="11"/>
      <c r="P1554" s="159" t="s">
        <v>279</v>
      </c>
    </row>
    <row r="1555" spans="1:16" ht="15" hidden="1" x14ac:dyDescent="0.2">
      <c r="A1555" s="158" t="s">
        <v>807</v>
      </c>
      <c r="B1555" s="158" t="s">
        <v>807</v>
      </c>
      <c r="C1555" s="158" t="s">
        <v>2</v>
      </c>
      <c r="D1555" s="158" t="s">
        <v>807</v>
      </c>
      <c r="E1555" s="158" t="s">
        <v>807</v>
      </c>
      <c r="F1555" s="156" t="str">
        <f t="shared" si="26"/>
        <v>X</v>
      </c>
      <c r="G1555" s="154" t="s">
        <v>738</v>
      </c>
      <c r="H1555" s="52"/>
      <c r="I1555" s="209" t="s">
        <v>641</v>
      </c>
      <c r="J1555" s="216"/>
      <c r="K1555" s="28"/>
      <c r="L1555" s="18"/>
      <c r="M1555" s="10"/>
      <c r="N1555" s="11"/>
      <c r="O1555" s="11"/>
      <c r="P1555" s="159" t="s">
        <v>279</v>
      </c>
    </row>
    <row r="1556" spans="1:16" ht="28.5" hidden="1" x14ac:dyDescent="0.2">
      <c r="A1556" s="158" t="s">
        <v>807</v>
      </c>
      <c r="B1556" s="158" t="s">
        <v>807</v>
      </c>
      <c r="C1556" s="158" t="s">
        <v>2</v>
      </c>
      <c r="D1556" s="158" t="s">
        <v>807</v>
      </c>
      <c r="E1556" s="158" t="s">
        <v>807</v>
      </c>
      <c r="F1556" s="156" t="str">
        <f t="shared" si="26"/>
        <v>X</v>
      </c>
      <c r="G1556" s="154" t="s">
        <v>738</v>
      </c>
      <c r="H1556" s="49" t="s">
        <v>60</v>
      </c>
      <c r="I1556" s="207" t="s">
        <v>642</v>
      </c>
      <c r="J1556" s="208"/>
      <c r="K1556" s="30" t="s">
        <v>643</v>
      </c>
      <c r="L1556" s="18"/>
      <c r="M1556" s="10"/>
      <c r="N1556" s="11"/>
      <c r="O1556" s="11"/>
      <c r="P1556" s="159" t="s">
        <v>279</v>
      </c>
    </row>
    <row r="1557" spans="1:16" ht="15" hidden="1" x14ac:dyDescent="0.2">
      <c r="A1557" s="158" t="s">
        <v>807</v>
      </c>
      <c r="B1557" s="158" t="s">
        <v>807</v>
      </c>
      <c r="C1557" s="158" t="s">
        <v>2</v>
      </c>
      <c r="D1557" s="158" t="s">
        <v>807</v>
      </c>
      <c r="E1557" s="158" t="s">
        <v>807</v>
      </c>
      <c r="F1557" s="156" t="str">
        <f t="shared" si="26"/>
        <v>X</v>
      </c>
      <c r="G1557" s="154" t="s">
        <v>738</v>
      </c>
      <c r="H1557" s="52"/>
      <c r="I1557" s="209" t="s">
        <v>644</v>
      </c>
      <c r="J1557" s="216"/>
      <c r="K1557" s="28"/>
      <c r="L1557" s="18"/>
      <c r="M1557" s="10"/>
      <c r="N1557" s="11"/>
      <c r="O1557" s="11"/>
      <c r="P1557" s="159" t="s">
        <v>279</v>
      </c>
    </row>
    <row r="1558" spans="1:16" hidden="1" x14ac:dyDescent="0.2">
      <c r="A1558" s="158" t="s">
        <v>807</v>
      </c>
      <c r="B1558" s="158" t="s">
        <v>807</v>
      </c>
      <c r="C1558" s="158" t="s">
        <v>2</v>
      </c>
      <c r="D1558" s="158" t="s">
        <v>807</v>
      </c>
      <c r="E1558" s="158" t="s">
        <v>807</v>
      </c>
      <c r="F1558" s="156" t="str">
        <f t="shared" si="26"/>
        <v>X</v>
      </c>
      <c r="G1558" s="154" t="s">
        <v>738</v>
      </c>
      <c r="H1558" s="228" t="s">
        <v>60</v>
      </c>
      <c r="I1558" s="207" t="s">
        <v>645</v>
      </c>
      <c r="J1558" s="208"/>
      <c r="K1558" s="24" t="s">
        <v>633</v>
      </c>
      <c r="L1558" s="18"/>
      <c r="M1558" s="10"/>
      <c r="N1558" s="11"/>
      <c r="O1558" s="11"/>
      <c r="P1558" s="159" t="s">
        <v>279</v>
      </c>
    </row>
    <row r="1559" spans="1:16" hidden="1" x14ac:dyDescent="0.2">
      <c r="A1559" s="158" t="s">
        <v>807</v>
      </c>
      <c r="B1559" s="158" t="s">
        <v>807</v>
      </c>
      <c r="C1559" s="158" t="s">
        <v>2</v>
      </c>
      <c r="D1559" s="158" t="s">
        <v>807</v>
      </c>
      <c r="E1559" s="158" t="s">
        <v>807</v>
      </c>
      <c r="F1559" s="156" t="str">
        <f t="shared" si="26"/>
        <v>X</v>
      </c>
      <c r="G1559" s="154" t="s">
        <v>738</v>
      </c>
      <c r="H1559" s="228"/>
      <c r="I1559" s="207" t="s">
        <v>646</v>
      </c>
      <c r="J1559" s="208"/>
      <c r="K1559" s="24"/>
      <c r="L1559" s="18"/>
      <c r="M1559" s="10"/>
      <c r="N1559" s="11"/>
      <c r="O1559" s="11"/>
      <c r="P1559" s="159" t="s">
        <v>279</v>
      </c>
    </row>
    <row r="1560" spans="1:16" ht="15" hidden="1" x14ac:dyDescent="0.2">
      <c r="A1560" s="158" t="s">
        <v>807</v>
      </c>
      <c r="B1560" s="158" t="s">
        <v>807</v>
      </c>
      <c r="C1560" s="158" t="s">
        <v>2</v>
      </c>
      <c r="D1560" s="158" t="s">
        <v>807</v>
      </c>
      <c r="E1560" s="158" t="s">
        <v>807</v>
      </c>
      <c r="F1560" s="156" t="str">
        <f t="shared" si="26"/>
        <v>X</v>
      </c>
      <c r="G1560" s="154" t="s">
        <v>738</v>
      </c>
      <c r="H1560" s="52"/>
      <c r="I1560" s="209" t="s">
        <v>647</v>
      </c>
      <c r="J1560" s="216"/>
      <c r="K1560" s="28"/>
      <c r="L1560" s="18"/>
      <c r="M1560" s="10"/>
      <c r="N1560" s="11"/>
      <c r="O1560" s="11"/>
      <c r="P1560" s="159" t="s">
        <v>279</v>
      </c>
    </row>
    <row r="1561" spans="1:16" ht="42.75" hidden="1" x14ac:dyDescent="0.2">
      <c r="A1561" s="158" t="s">
        <v>807</v>
      </c>
      <c r="B1561" s="158" t="s">
        <v>807</v>
      </c>
      <c r="C1561" s="158" t="s">
        <v>2</v>
      </c>
      <c r="D1561" s="158" t="s">
        <v>807</v>
      </c>
      <c r="E1561" s="158" t="s">
        <v>807</v>
      </c>
      <c r="F1561" s="156" t="str">
        <f t="shared" si="26"/>
        <v>X</v>
      </c>
      <c r="G1561" s="154" t="s">
        <v>738</v>
      </c>
      <c r="H1561" s="228" t="s">
        <v>60</v>
      </c>
      <c r="I1561" s="212" t="s">
        <v>676</v>
      </c>
      <c r="J1561" s="213"/>
      <c r="K1561" s="30" t="s">
        <v>682</v>
      </c>
      <c r="L1561" s="18"/>
      <c r="M1561" s="10"/>
      <c r="N1561" s="11"/>
      <c r="O1561" s="11"/>
      <c r="P1561" s="159" t="s">
        <v>279</v>
      </c>
    </row>
    <row r="1562" spans="1:16" ht="28.5" hidden="1" x14ac:dyDescent="0.2">
      <c r="A1562" s="158" t="s">
        <v>807</v>
      </c>
      <c r="B1562" s="158" t="s">
        <v>807</v>
      </c>
      <c r="C1562" s="158" t="s">
        <v>2</v>
      </c>
      <c r="D1562" s="158" t="s">
        <v>807</v>
      </c>
      <c r="E1562" s="158" t="s">
        <v>807</v>
      </c>
      <c r="F1562" s="156" t="str">
        <f t="shared" si="26"/>
        <v>X</v>
      </c>
      <c r="G1562" s="154" t="s">
        <v>738</v>
      </c>
      <c r="H1562" s="228"/>
      <c r="I1562" s="212" t="s">
        <v>648</v>
      </c>
      <c r="J1562" s="213"/>
      <c r="K1562" s="30" t="s">
        <v>649</v>
      </c>
      <c r="L1562" s="18"/>
      <c r="M1562" s="10"/>
      <c r="N1562" s="11"/>
      <c r="O1562" s="11"/>
      <c r="P1562" s="159" t="s">
        <v>279</v>
      </c>
    </row>
    <row r="1563" spans="1:16" ht="15" hidden="1" x14ac:dyDescent="0.2">
      <c r="A1563" s="158" t="s">
        <v>807</v>
      </c>
      <c r="B1563" s="158" t="s">
        <v>807</v>
      </c>
      <c r="C1563" s="158" t="s">
        <v>2</v>
      </c>
      <c r="D1563" s="158" t="s">
        <v>2</v>
      </c>
      <c r="E1563" s="158" t="s">
        <v>2</v>
      </c>
      <c r="F1563" s="156" t="str">
        <f t="shared" si="26"/>
        <v>X</v>
      </c>
      <c r="G1563" s="154" t="s">
        <v>738</v>
      </c>
      <c r="H1563" s="52"/>
      <c r="I1563" s="209" t="s">
        <v>650</v>
      </c>
      <c r="J1563" s="216"/>
      <c r="K1563" s="28"/>
      <c r="L1563" s="18"/>
      <c r="M1563" s="10"/>
      <c r="N1563" s="11"/>
      <c r="O1563" s="11"/>
      <c r="P1563" s="159" t="s">
        <v>279</v>
      </c>
    </row>
    <row r="1564" spans="1:16" ht="28.5" hidden="1" x14ac:dyDescent="0.2">
      <c r="A1564" s="158" t="s">
        <v>807</v>
      </c>
      <c r="B1564" s="158" t="s">
        <v>807</v>
      </c>
      <c r="C1564" s="158" t="s">
        <v>807</v>
      </c>
      <c r="D1564" s="158" t="s">
        <v>2</v>
      </c>
      <c r="E1564" s="158" t="s">
        <v>2</v>
      </c>
      <c r="F1564" s="156" t="str">
        <f t="shared" si="26"/>
        <v>X</v>
      </c>
      <c r="G1564" s="154" t="s">
        <v>738</v>
      </c>
      <c r="H1564" s="49" t="s">
        <v>14</v>
      </c>
      <c r="I1564" s="207" t="s">
        <v>651</v>
      </c>
      <c r="J1564" s="208"/>
      <c r="K1564" s="30" t="s">
        <v>652</v>
      </c>
      <c r="L1564" s="18"/>
      <c r="M1564" s="10"/>
      <c r="N1564" s="11"/>
      <c r="O1564" s="11"/>
      <c r="P1564" s="159" t="s">
        <v>279</v>
      </c>
    </row>
    <row r="1565" spans="1:16" ht="28.5" hidden="1" x14ac:dyDescent="0.2">
      <c r="A1565" s="158" t="s">
        <v>807</v>
      </c>
      <c r="B1565" s="158" t="s">
        <v>807</v>
      </c>
      <c r="C1565" s="158" t="s">
        <v>2</v>
      </c>
      <c r="D1565" s="158" t="s">
        <v>2</v>
      </c>
      <c r="E1565" s="158" t="s">
        <v>2</v>
      </c>
      <c r="F1565" s="156" t="str">
        <f t="shared" si="26"/>
        <v>X</v>
      </c>
      <c r="G1565" s="154" t="s">
        <v>738</v>
      </c>
      <c r="H1565" s="49" t="s">
        <v>60</v>
      </c>
      <c r="I1565" s="212" t="s">
        <v>653</v>
      </c>
      <c r="J1565" s="213"/>
      <c r="K1565" s="30" t="s">
        <v>326</v>
      </c>
      <c r="L1565" s="18"/>
      <c r="M1565" s="10"/>
      <c r="N1565" s="11"/>
      <c r="O1565" s="11"/>
      <c r="P1565" s="159" t="s">
        <v>279</v>
      </c>
    </row>
    <row r="1566" spans="1:16" ht="28.5" hidden="1" x14ac:dyDescent="0.2">
      <c r="A1566" s="158" t="s">
        <v>807</v>
      </c>
      <c r="B1566" s="158" t="s">
        <v>807</v>
      </c>
      <c r="C1566" s="158" t="s">
        <v>807</v>
      </c>
      <c r="D1566" s="158" t="s">
        <v>2</v>
      </c>
      <c r="E1566" s="158" t="s">
        <v>2</v>
      </c>
      <c r="F1566" s="156" t="str">
        <f t="shared" si="26"/>
        <v>X</v>
      </c>
      <c r="G1566" s="154" t="s">
        <v>738</v>
      </c>
      <c r="H1566" s="229" t="s">
        <v>14</v>
      </c>
      <c r="I1566" s="207" t="s">
        <v>654</v>
      </c>
      <c r="J1566" s="208"/>
      <c r="K1566" s="30" t="s">
        <v>655</v>
      </c>
      <c r="L1566" s="18"/>
      <c r="M1566" s="10"/>
      <c r="N1566" s="11"/>
      <c r="O1566" s="11"/>
      <c r="P1566" s="159" t="s">
        <v>279</v>
      </c>
    </row>
    <row r="1567" spans="1:16" ht="28.5" hidden="1" x14ac:dyDescent="0.2">
      <c r="A1567" s="158" t="s">
        <v>807</v>
      </c>
      <c r="B1567" s="158" t="s">
        <v>807</v>
      </c>
      <c r="C1567" s="158" t="s">
        <v>807</v>
      </c>
      <c r="D1567" s="158" t="s">
        <v>2</v>
      </c>
      <c r="E1567" s="158" t="s">
        <v>2</v>
      </c>
      <c r="F1567" s="156" t="str">
        <f t="shared" si="26"/>
        <v>X</v>
      </c>
      <c r="G1567" s="154" t="s">
        <v>738</v>
      </c>
      <c r="H1567" s="230"/>
      <c r="I1567" s="214" t="s">
        <v>656</v>
      </c>
      <c r="J1567" s="215"/>
      <c r="K1567" s="30" t="s">
        <v>657</v>
      </c>
      <c r="L1567" s="18"/>
      <c r="M1567" s="10"/>
      <c r="N1567" s="11"/>
      <c r="O1567" s="11"/>
      <c r="P1567" s="159" t="s">
        <v>279</v>
      </c>
    </row>
    <row r="1568" spans="1:16" ht="15" hidden="1" x14ac:dyDescent="0.2">
      <c r="A1568" s="158" t="s">
        <v>807</v>
      </c>
      <c r="B1568" s="158" t="s">
        <v>807</v>
      </c>
      <c r="C1568" s="158" t="s">
        <v>2</v>
      </c>
      <c r="D1568" s="158" t="s">
        <v>2</v>
      </c>
      <c r="E1568" s="158" t="s">
        <v>2</v>
      </c>
      <c r="F1568" s="156" t="str">
        <f t="shared" si="26"/>
        <v>X</v>
      </c>
      <c r="G1568" s="154" t="s">
        <v>738</v>
      </c>
      <c r="H1568" s="52"/>
      <c r="I1568" s="209" t="s">
        <v>658</v>
      </c>
      <c r="J1568" s="216"/>
      <c r="K1568" s="28"/>
      <c r="L1568" s="18"/>
      <c r="M1568" s="10"/>
      <c r="N1568" s="11"/>
      <c r="O1568" s="11"/>
      <c r="P1568" s="159" t="s">
        <v>279</v>
      </c>
    </row>
    <row r="1569" spans="1:16" ht="28.5" hidden="1" x14ac:dyDescent="0.2">
      <c r="A1569" s="158" t="s">
        <v>807</v>
      </c>
      <c r="B1569" s="158" t="s">
        <v>807</v>
      </c>
      <c r="C1569" s="158" t="s">
        <v>807</v>
      </c>
      <c r="D1569" s="158" t="s">
        <v>2</v>
      </c>
      <c r="E1569" s="158" t="s">
        <v>3</v>
      </c>
      <c r="F1569" s="156" t="str">
        <f t="shared" si="26"/>
        <v>X</v>
      </c>
      <c r="G1569" s="154" t="s">
        <v>738</v>
      </c>
      <c r="H1569" s="49" t="s">
        <v>14</v>
      </c>
      <c r="I1569" s="207" t="s">
        <v>659</v>
      </c>
      <c r="J1569" s="208"/>
      <c r="K1569" s="30" t="s">
        <v>652</v>
      </c>
      <c r="L1569" s="18"/>
      <c r="M1569" s="10"/>
      <c r="N1569" s="11"/>
      <c r="O1569" s="11"/>
      <c r="P1569" s="159" t="s">
        <v>279</v>
      </c>
    </row>
    <row r="1570" spans="1:16" ht="28.5" hidden="1" x14ac:dyDescent="0.2">
      <c r="A1570" s="158" t="s">
        <v>807</v>
      </c>
      <c r="B1570" s="158" t="s">
        <v>807</v>
      </c>
      <c r="C1570" s="158" t="s">
        <v>2</v>
      </c>
      <c r="D1570" s="158" t="s">
        <v>807</v>
      </c>
      <c r="E1570" s="158" t="s">
        <v>807</v>
      </c>
      <c r="F1570" s="156" t="str">
        <f t="shared" si="26"/>
        <v>X</v>
      </c>
      <c r="G1570" s="154" t="s">
        <v>738</v>
      </c>
      <c r="H1570" s="49" t="s">
        <v>60</v>
      </c>
      <c r="I1570" s="212" t="s">
        <v>653</v>
      </c>
      <c r="J1570" s="213"/>
      <c r="K1570" s="30" t="s">
        <v>326</v>
      </c>
      <c r="L1570" s="18"/>
      <c r="M1570" s="10"/>
      <c r="N1570" s="11"/>
      <c r="O1570" s="11"/>
      <c r="P1570" s="159" t="s">
        <v>279</v>
      </c>
    </row>
    <row r="1571" spans="1:16" ht="57.75" hidden="1" x14ac:dyDescent="0.2">
      <c r="A1571" s="158" t="s">
        <v>807</v>
      </c>
      <c r="B1571" s="158" t="s">
        <v>807</v>
      </c>
      <c r="C1571" s="158" t="s">
        <v>807</v>
      </c>
      <c r="D1571" s="158" t="s">
        <v>807</v>
      </c>
      <c r="E1571" s="158" t="s">
        <v>2</v>
      </c>
      <c r="F1571" s="156" t="str">
        <f t="shared" si="26"/>
        <v>X</v>
      </c>
      <c r="G1571" s="154" t="s">
        <v>738</v>
      </c>
      <c r="H1571" s="49" t="s">
        <v>14</v>
      </c>
      <c r="I1571" s="207" t="s">
        <v>660</v>
      </c>
      <c r="J1571" s="208"/>
      <c r="K1571" s="30" t="s">
        <v>677</v>
      </c>
      <c r="L1571" s="18"/>
      <c r="M1571" s="10"/>
      <c r="N1571" s="11"/>
      <c r="O1571" s="11"/>
      <c r="P1571" s="159" t="s">
        <v>279</v>
      </c>
    </row>
    <row r="1572" spans="1:16" ht="15" hidden="1" x14ac:dyDescent="0.2">
      <c r="A1572" s="158" t="s">
        <v>807</v>
      </c>
      <c r="B1572" s="158" t="s">
        <v>807</v>
      </c>
      <c r="C1572" s="158" t="s">
        <v>807</v>
      </c>
      <c r="D1572" s="158" t="s">
        <v>2</v>
      </c>
      <c r="E1572" s="158" t="s">
        <v>2</v>
      </c>
      <c r="F1572" s="156" t="str">
        <f t="shared" si="26"/>
        <v>X</v>
      </c>
      <c r="G1572" s="154" t="s">
        <v>738</v>
      </c>
      <c r="H1572" s="52"/>
      <c r="I1572" s="209" t="s">
        <v>661</v>
      </c>
      <c r="J1572" s="216"/>
      <c r="K1572" s="28"/>
      <c r="L1572" s="18"/>
      <c r="M1572" s="10"/>
      <c r="N1572" s="11"/>
      <c r="O1572" s="11"/>
      <c r="P1572" s="159" t="s">
        <v>279</v>
      </c>
    </row>
    <row r="1573" spans="1:16" ht="28.5" hidden="1" x14ac:dyDescent="0.2">
      <c r="A1573" s="158" t="s">
        <v>807</v>
      </c>
      <c r="B1573" s="158" t="s">
        <v>807</v>
      </c>
      <c r="C1573" s="158" t="s">
        <v>807</v>
      </c>
      <c r="D1573" s="158" t="s">
        <v>2</v>
      </c>
      <c r="E1573" s="158" t="s">
        <v>2</v>
      </c>
      <c r="F1573" s="156" t="str">
        <f t="shared" si="26"/>
        <v>X</v>
      </c>
      <c r="G1573" s="154" t="s">
        <v>738</v>
      </c>
      <c r="H1573" s="50" t="s">
        <v>14</v>
      </c>
      <c r="I1573" s="212" t="s">
        <v>662</v>
      </c>
      <c r="J1573" s="213"/>
      <c r="K1573" s="30" t="s">
        <v>683</v>
      </c>
      <c r="L1573" s="18"/>
      <c r="M1573" s="10"/>
      <c r="N1573" s="11"/>
      <c r="O1573" s="11"/>
      <c r="P1573" s="159" t="s">
        <v>279</v>
      </c>
    </row>
    <row r="1574" spans="1:16" ht="15" hidden="1" x14ac:dyDescent="0.2">
      <c r="A1574" s="158" t="s">
        <v>807</v>
      </c>
      <c r="B1574" s="158" t="s">
        <v>807</v>
      </c>
      <c r="C1574" s="158" t="s">
        <v>2</v>
      </c>
      <c r="D1574" s="158" t="s">
        <v>807</v>
      </c>
      <c r="E1574" s="158" t="s">
        <v>807</v>
      </c>
      <c r="F1574" s="156" t="str">
        <f t="shared" si="26"/>
        <v>X</v>
      </c>
      <c r="G1574" s="154" t="s">
        <v>738</v>
      </c>
      <c r="H1574" s="52"/>
      <c r="I1574" s="209" t="s">
        <v>663</v>
      </c>
      <c r="J1574" s="216"/>
      <c r="K1574" s="28"/>
      <c r="L1574" s="18"/>
      <c r="M1574" s="10"/>
      <c r="N1574" s="11"/>
      <c r="O1574" s="11"/>
      <c r="P1574" s="159" t="s">
        <v>279</v>
      </c>
    </row>
    <row r="1575" spans="1:16" hidden="1" x14ac:dyDescent="0.2">
      <c r="A1575" s="158" t="s">
        <v>807</v>
      </c>
      <c r="B1575" s="158" t="s">
        <v>807</v>
      </c>
      <c r="C1575" s="158" t="s">
        <v>2</v>
      </c>
      <c r="D1575" s="158" t="s">
        <v>807</v>
      </c>
      <c r="E1575" s="158" t="s">
        <v>807</v>
      </c>
      <c r="F1575" s="156" t="str">
        <f t="shared" si="26"/>
        <v>X</v>
      </c>
      <c r="G1575" s="154" t="s">
        <v>738</v>
      </c>
      <c r="H1575" s="228" t="s">
        <v>60</v>
      </c>
      <c r="I1575" s="207" t="s">
        <v>664</v>
      </c>
      <c r="J1575" s="208"/>
      <c r="K1575" s="24"/>
      <c r="L1575" s="18"/>
      <c r="M1575" s="10"/>
      <c r="N1575" s="11"/>
      <c r="O1575" s="11"/>
      <c r="P1575" s="159" t="s">
        <v>279</v>
      </c>
    </row>
    <row r="1576" spans="1:16" ht="29.25" hidden="1" x14ac:dyDescent="0.2">
      <c r="A1576" s="158" t="s">
        <v>807</v>
      </c>
      <c r="B1576" s="158" t="s">
        <v>807</v>
      </c>
      <c r="C1576" s="158" t="s">
        <v>2</v>
      </c>
      <c r="D1576" s="158" t="s">
        <v>807</v>
      </c>
      <c r="E1576" s="158" t="s">
        <v>807</v>
      </c>
      <c r="F1576" s="156" t="str">
        <f t="shared" si="26"/>
        <v>X</v>
      </c>
      <c r="G1576" s="154" t="s">
        <v>738</v>
      </c>
      <c r="H1576" s="228"/>
      <c r="I1576" s="207" t="s">
        <v>665</v>
      </c>
      <c r="J1576" s="208"/>
      <c r="K1576" s="30" t="s">
        <v>678</v>
      </c>
      <c r="L1576" s="18"/>
      <c r="M1576" s="10"/>
      <c r="N1576" s="11"/>
      <c r="O1576" s="11"/>
      <c r="P1576" s="159" t="s">
        <v>279</v>
      </c>
    </row>
    <row r="1577" spans="1:16" ht="15" hidden="1" x14ac:dyDescent="0.2">
      <c r="A1577" s="158" t="s">
        <v>807</v>
      </c>
      <c r="B1577" s="158" t="s">
        <v>807</v>
      </c>
      <c r="C1577" s="158" t="s">
        <v>2</v>
      </c>
      <c r="D1577" s="158" t="s">
        <v>807</v>
      </c>
      <c r="E1577" s="158" t="s">
        <v>807</v>
      </c>
      <c r="F1577" s="156" t="str">
        <f t="shared" si="26"/>
        <v>X</v>
      </c>
      <c r="G1577" s="154" t="s">
        <v>738</v>
      </c>
      <c r="H1577" s="52"/>
      <c r="I1577" s="209" t="s">
        <v>666</v>
      </c>
      <c r="J1577" s="216"/>
      <c r="K1577" s="28"/>
      <c r="L1577" s="18"/>
      <c r="M1577" s="10"/>
      <c r="N1577" s="11"/>
      <c r="O1577" s="11"/>
      <c r="P1577" s="159" t="s">
        <v>279</v>
      </c>
    </row>
    <row r="1578" spans="1:16" hidden="1" x14ac:dyDescent="0.2">
      <c r="A1578" s="158" t="s">
        <v>807</v>
      </c>
      <c r="B1578" s="158" t="s">
        <v>807</v>
      </c>
      <c r="C1578" s="158" t="s">
        <v>2</v>
      </c>
      <c r="D1578" s="158" t="s">
        <v>807</v>
      </c>
      <c r="E1578" s="158" t="s">
        <v>807</v>
      </c>
      <c r="F1578" s="156" t="str">
        <f t="shared" si="26"/>
        <v>X</v>
      </c>
      <c r="G1578" s="154" t="s">
        <v>738</v>
      </c>
      <c r="H1578" s="228" t="s">
        <v>60</v>
      </c>
      <c r="I1578" s="207" t="s">
        <v>667</v>
      </c>
      <c r="J1578" s="208"/>
      <c r="K1578" s="24"/>
      <c r="L1578" s="18"/>
      <c r="M1578" s="10"/>
      <c r="N1578" s="11"/>
      <c r="O1578" s="11"/>
      <c r="P1578" s="159" t="s">
        <v>279</v>
      </c>
    </row>
    <row r="1579" spans="1:16" hidden="1" x14ac:dyDescent="0.2">
      <c r="A1579" s="158" t="s">
        <v>807</v>
      </c>
      <c r="B1579" s="158" t="s">
        <v>807</v>
      </c>
      <c r="C1579" s="158" t="s">
        <v>2</v>
      </c>
      <c r="D1579" s="158" t="s">
        <v>807</v>
      </c>
      <c r="E1579" s="158" t="s">
        <v>807</v>
      </c>
      <c r="F1579" s="156" t="str">
        <f t="shared" si="26"/>
        <v>X</v>
      </c>
      <c r="G1579" s="154" t="s">
        <v>738</v>
      </c>
      <c r="H1579" s="228"/>
      <c r="I1579" s="207" t="s">
        <v>668</v>
      </c>
      <c r="J1579" s="208"/>
      <c r="K1579" s="24"/>
      <c r="L1579" s="18"/>
      <c r="M1579" s="10"/>
      <c r="N1579" s="11"/>
      <c r="O1579" s="11"/>
      <c r="P1579" s="159" t="s">
        <v>279</v>
      </c>
    </row>
    <row r="1580" spans="1:16" ht="29.25" hidden="1" x14ac:dyDescent="0.2">
      <c r="A1580" s="158" t="s">
        <v>807</v>
      </c>
      <c r="B1580" s="158" t="s">
        <v>807</v>
      </c>
      <c r="C1580" s="158" t="s">
        <v>2</v>
      </c>
      <c r="D1580" s="158" t="s">
        <v>807</v>
      </c>
      <c r="E1580" s="158" t="s">
        <v>807</v>
      </c>
      <c r="F1580" s="156" t="str">
        <f t="shared" si="26"/>
        <v>X</v>
      </c>
      <c r="G1580" s="154" t="s">
        <v>738</v>
      </c>
      <c r="H1580" s="228"/>
      <c r="I1580" s="207" t="s">
        <v>669</v>
      </c>
      <c r="J1580" s="208"/>
      <c r="K1580" s="30" t="s">
        <v>679</v>
      </c>
      <c r="L1580" s="18"/>
      <c r="M1580" s="10"/>
      <c r="N1580" s="11"/>
      <c r="O1580" s="11"/>
      <c r="P1580" s="159" t="s">
        <v>279</v>
      </c>
    </row>
    <row r="1581" spans="1:16" ht="29.25" hidden="1" x14ac:dyDescent="0.2">
      <c r="A1581" s="158" t="s">
        <v>807</v>
      </c>
      <c r="B1581" s="158" t="s">
        <v>807</v>
      </c>
      <c r="C1581" s="158" t="s">
        <v>2</v>
      </c>
      <c r="D1581" s="158" t="s">
        <v>807</v>
      </c>
      <c r="E1581" s="158" t="s">
        <v>807</v>
      </c>
      <c r="F1581" s="156" t="str">
        <f t="shared" si="26"/>
        <v>X</v>
      </c>
      <c r="G1581" s="154" t="s">
        <v>738</v>
      </c>
      <c r="H1581" s="228"/>
      <c r="I1581" s="207" t="s">
        <v>670</v>
      </c>
      <c r="J1581" s="208"/>
      <c r="K1581" s="30" t="s">
        <v>675</v>
      </c>
      <c r="L1581" s="18"/>
      <c r="M1581" s="10"/>
      <c r="N1581" s="11"/>
      <c r="O1581" s="11"/>
      <c r="P1581" s="159" t="s">
        <v>279</v>
      </c>
    </row>
    <row r="1582" spans="1:16" hidden="1" x14ac:dyDescent="0.2">
      <c r="A1582" s="158" t="s">
        <v>807</v>
      </c>
      <c r="B1582" s="158" t="s">
        <v>807</v>
      </c>
      <c r="C1582" s="158" t="s">
        <v>2</v>
      </c>
      <c r="D1582" s="158" t="s">
        <v>807</v>
      </c>
      <c r="E1582" s="158" t="s">
        <v>807</v>
      </c>
      <c r="F1582" s="156" t="str">
        <f t="shared" si="26"/>
        <v>X</v>
      </c>
      <c r="G1582" s="154" t="s">
        <v>738</v>
      </c>
      <c r="H1582" s="228"/>
      <c r="I1582" s="207" t="s">
        <v>671</v>
      </c>
      <c r="J1582" s="208"/>
      <c r="K1582" s="30"/>
      <c r="L1582" s="18"/>
      <c r="M1582" s="10"/>
      <c r="N1582" s="11"/>
      <c r="O1582" s="11"/>
      <c r="P1582" s="159" t="s">
        <v>279</v>
      </c>
    </row>
    <row r="1583" spans="1:16" hidden="1" x14ac:dyDescent="0.2">
      <c r="A1583" s="158" t="s">
        <v>807</v>
      </c>
      <c r="B1583" s="158" t="s">
        <v>807</v>
      </c>
      <c r="C1583" s="158" t="s">
        <v>2</v>
      </c>
      <c r="D1583" s="158" t="s">
        <v>807</v>
      </c>
      <c r="E1583" s="158" t="s">
        <v>807</v>
      </c>
      <c r="F1583" s="156" t="str">
        <f t="shared" si="26"/>
        <v>X</v>
      </c>
      <c r="G1583" s="154" t="s">
        <v>738</v>
      </c>
      <c r="H1583" s="228"/>
      <c r="I1583" s="207" t="s">
        <v>672</v>
      </c>
      <c r="J1583" s="208"/>
      <c r="K1583" s="24" t="s">
        <v>673</v>
      </c>
      <c r="L1583" s="18"/>
      <c r="M1583" s="10"/>
      <c r="N1583" s="11"/>
      <c r="O1583" s="11"/>
      <c r="P1583" s="159" t="s">
        <v>279</v>
      </c>
    </row>
    <row r="1584" spans="1:16" ht="23.25" x14ac:dyDescent="0.2">
      <c r="A1584" s="158" t="s">
        <v>2</v>
      </c>
      <c r="B1584" s="158" t="s">
        <v>2</v>
      </c>
      <c r="C1584" s="158" t="s">
        <v>2</v>
      </c>
      <c r="D1584" s="158" t="s">
        <v>2</v>
      </c>
      <c r="E1584" s="158" t="s">
        <v>2</v>
      </c>
      <c r="F1584" s="160" t="str">
        <f t="shared" si="26"/>
        <v>√</v>
      </c>
      <c r="G1584" s="148" t="s">
        <v>736</v>
      </c>
      <c r="H1584" s="217" t="s">
        <v>271</v>
      </c>
      <c r="I1584" s="218"/>
      <c r="J1584" s="218"/>
      <c r="K1584" s="218"/>
      <c r="L1584" s="219"/>
      <c r="M1584" s="9"/>
      <c r="N1584" s="9"/>
      <c r="O1584" s="9"/>
      <c r="P1584" s="161" t="s">
        <v>84</v>
      </c>
    </row>
    <row r="1585" spans="1:16" ht="23.25" x14ac:dyDescent="0.35">
      <c r="A1585" s="158" t="s">
        <v>2</v>
      </c>
      <c r="B1585" s="158" t="s">
        <v>2</v>
      </c>
      <c r="C1585" s="158" t="s">
        <v>2</v>
      </c>
      <c r="D1585" s="158" t="s">
        <v>2</v>
      </c>
      <c r="E1585" s="158" t="s">
        <v>2</v>
      </c>
      <c r="F1585" s="156" t="str">
        <f t="shared" si="26"/>
        <v>√</v>
      </c>
      <c r="G1585" s="154" t="s">
        <v>736</v>
      </c>
      <c r="H1585" s="73" t="s">
        <v>1545</v>
      </c>
      <c r="I1585" s="17"/>
      <c r="J1585" s="17"/>
      <c r="K1585" s="17"/>
      <c r="L1585" s="136"/>
      <c r="M1585" s="10"/>
      <c r="N1585" s="11"/>
      <c r="O1585" s="11"/>
      <c r="P1585" s="159" t="s">
        <v>84</v>
      </c>
    </row>
    <row r="1586" spans="1:16" x14ac:dyDescent="0.2">
      <c r="A1586" s="158" t="s">
        <v>2</v>
      </c>
      <c r="B1586" s="158" t="s">
        <v>2</v>
      </c>
      <c r="C1586" s="158" t="s">
        <v>2</v>
      </c>
      <c r="D1586" s="158" t="s">
        <v>2</v>
      </c>
      <c r="E1586" s="158" t="s">
        <v>2</v>
      </c>
      <c r="F1586" s="156" t="str">
        <f t="shared" si="26"/>
        <v>√</v>
      </c>
      <c r="G1586" s="154" t="s">
        <v>736</v>
      </c>
      <c r="H1586" s="193" t="s">
        <v>1789</v>
      </c>
      <c r="I1586" s="17"/>
      <c r="J1586" s="17"/>
      <c r="K1586" s="17"/>
      <c r="L1586" s="190"/>
      <c r="M1586" s="10"/>
      <c r="N1586" s="11"/>
      <c r="O1586" s="11"/>
      <c r="P1586" s="159" t="s">
        <v>84</v>
      </c>
    </row>
    <row r="1587" spans="1:16" ht="15" x14ac:dyDescent="0.2">
      <c r="A1587" s="158" t="s">
        <v>2</v>
      </c>
      <c r="B1587" s="158" t="s">
        <v>2</v>
      </c>
      <c r="C1587" s="158" t="s">
        <v>2</v>
      </c>
      <c r="D1587" s="158" t="s">
        <v>2</v>
      </c>
      <c r="E1587" s="158" t="s">
        <v>2</v>
      </c>
      <c r="F1587" s="156" t="str">
        <f t="shared" si="26"/>
        <v>√</v>
      </c>
      <c r="G1587" s="154" t="s">
        <v>736</v>
      </c>
      <c r="H1587" s="316" t="s">
        <v>1627</v>
      </c>
      <c r="I1587" s="317"/>
      <c r="J1587" s="17"/>
      <c r="K1587" s="17"/>
      <c r="L1587" s="136"/>
      <c r="M1587" s="10"/>
      <c r="N1587" s="11"/>
      <c r="O1587" s="11"/>
      <c r="P1587" s="159" t="s">
        <v>84</v>
      </c>
    </row>
    <row r="1588" spans="1:16" ht="18" x14ac:dyDescent="0.25">
      <c r="A1588" s="158" t="s">
        <v>807</v>
      </c>
      <c r="B1588" s="158" t="s">
        <v>807</v>
      </c>
      <c r="C1588" s="158" t="s">
        <v>807</v>
      </c>
      <c r="D1588" s="158" t="s">
        <v>2</v>
      </c>
      <c r="E1588" s="158" t="s">
        <v>2</v>
      </c>
      <c r="F1588" s="156" t="str">
        <f t="shared" si="26"/>
        <v>√</v>
      </c>
      <c r="G1588" s="154" t="s">
        <v>736</v>
      </c>
      <c r="H1588" s="364" t="s">
        <v>499</v>
      </c>
      <c r="I1588" s="365"/>
      <c r="J1588" s="17"/>
      <c r="K1588" s="17"/>
      <c r="L1588" s="136"/>
      <c r="M1588" s="10"/>
      <c r="N1588" s="11"/>
      <c r="O1588" s="11"/>
      <c r="P1588" s="159" t="s">
        <v>84</v>
      </c>
    </row>
    <row r="1589" spans="1:16" ht="15" x14ac:dyDescent="0.25">
      <c r="A1589" s="158" t="s">
        <v>807</v>
      </c>
      <c r="B1589" s="158" t="s">
        <v>807</v>
      </c>
      <c r="C1589" s="158" t="s">
        <v>807</v>
      </c>
      <c r="D1589" s="158" t="s">
        <v>2</v>
      </c>
      <c r="E1589" s="158" t="s">
        <v>2</v>
      </c>
      <c r="F1589" s="156" t="str">
        <f t="shared" si="26"/>
        <v>√</v>
      </c>
      <c r="G1589" s="154" t="s">
        <v>736</v>
      </c>
      <c r="H1589" s="366" t="s">
        <v>1673</v>
      </c>
      <c r="I1589" s="245"/>
      <c r="J1589" s="17"/>
      <c r="K1589" s="17"/>
      <c r="L1589" s="136"/>
      <c r="M1589" s="10"/>
      <c r="N1589" s="11"/>
      <c r="O1589" s="11"/>
      <c r="P1589" s="159" t="s">
        <v>84</v>
      </c>
    </row>
    <row r="1590" spans="1:16" ht="15" x14ac:dyDescent="0.25">
      <c r="A1590" s="158" t="s">
        <v>807</v>
      </c>
      <c r="B1590" s="158" t="s">
        <v>807</v>
      </c>
      <c r="C1590" s="158" t="s">
        <v>807</v>
      </c>
      <c r="D1590" s="158" t="s">
        <v>2</v>
      </c>
      <c r="E1590" s="158" t="s">
        <v>2</v>
      </c>
      <c r="F1590" s="156" t="str">
        <f t="shared" si="26"/>
        <v>√</v>
      </c>
      <c r="G1590" s="154" t="s">
        <v>736</v>
      </c>
      <c r="H1590" s="350" t="s">
        <v>1620</v>
      </c>
      <c r="I1590" s="234"/>
      <c r="J1590" s="17"/>
      <c r="K1590" s="17"/>
      <c r="L1590" s="136"/>
      <c r="M1590" s="10"/>
      <c r="N1590" s="11"/>
      <c r="O1590" s="11"/>
      <c r="P1590" s="159" t="s">
        <v>84</v>
      </c>
    </row>
    <row r="1591" spans="1:16" ht="15" x14ac:dyDescent="0.25">
      <c r="A1591" s="158" t="s">
        <v>807</v>
      </c>
      <c r="B1591" s="158" t="s">
        <v>807</v>
      </c>
      <c r="C1591" s="158" t="s">
        <v>807</v>
      </c>
      <c r="D1591" s="158" t="s">
        <v>2</v>
      </c>
      <c r="E1591" s="158" t="s">
        <v>2</v>
      </c>
      <c r="F1591" s="156" t="str">
        <f t="shared" si="26"/>
        <v>√</v>
      </c>
      <c r="G1591" s="154" t="s">
        <v>736</v>
      </c>
      <c r="H1591" s="366" t="s">
        <v>1674</v>
      </c>
      <c r="I1591" s="245"/>
      <c r="J1591" s="17"/>
      <c r="K1591" s="17"/>
      <c r="L1591" s="136"/>
      <c r="M1591" s="10"/>
      <c r="N1591" s="11"/>
      <c r="O1591" s="11"/>
      <c r="P1591" s="159" t="s">
        <v>84</v>
      </c>
    </row>
    <row r="1592" spans="1:16" ht="15" x14ac:dyDescent="0.25">
      <c r="A1592" s="158" t="s">
        <v>807</v>
      </c>
      <c r="B1592" s="158" t="s">
        <v>807</v>
      </c>
      <c r="C1592" s="158" t="s">
        <v>807</v>
      </c>
      <c r="D1592" s="158" t="s">
        <v>2</v>
      </c>
      <c r="E1592" s="158" t="s">
        <v>2</v>
      </c>
      <c r="F1592" s="156" t="str">
        <f t="shared" si="26"/>
        <v>√</v>
      </c>
      <c r="G1592" s="154" t="s">
        <v>736</v>
      </c>
      <c r="H1592" s="366" t="s">
        <v>1675</v>
      </c>
      <c r="I1592" s="245"/>
      <c r="J1592" s="17"/>
      <c r="K1592" s="17"/>
      <c r="L1592" s="136"/>
      <c r="M1592" s="10"/>
      <c r="N1592" s="11"/>
      <c r="O1592" s="11"/>
      <c r="P1592" s="159" t="s">
        <v>84</v>
      </c>
    </row>
    <row r="1593" spans="1:16" ht="15" x14ac:dyDescent="0.25">
      <c r="A1593" s="158" t="s">
        <v>807</v>
      </c>
      <c r="B1593" s="158" t="s">
        <v>807</v>
      </c>
      <c r="C1593" s="158" t="s">
        <v>807</v>
      </c>
      <c r="D1593" s="158" t="s">
        <v>2</v>
      </c>
      <c r="E1593" s="158" t="s">
        <v>2</v>
      </c>
      <c r="F1593" s="156" t="str">
        <f t="shared" si="26"/>
        <v>√</v>
      </c>
      <c r="G1593" s="154" t="s">
        <v>736</v>
      </c>
      <c r="H1593" s="366" t="s">
        <v>1676</v>
      </c>
      <c r="I1593" s="245"/>
      <c r="J1593" s="17"/>
      <c r="K1593" s="17"/>
      <c r="L1593" s="136"/>
      <c r="M1593" s="10"/>
      <c r="N1593" s="11"/>
      <c r="O1593" s="11"/>
      <c r="P1593" s="159" t="s">
        <v>84</v>
      </c>
    </row>
    <row r="1594" spans="1:16" ht="15" x14ac:dyDescent="0.25">
      <c r="A1594" s="158" t="s">
        <v>807</v>
      </c>
      <c r="B1594" s="158" t="s">
        <v>807</v>
      </c>
      <c r="C1594" s="158" t="s">
        <v>807</v>
      </c>
      <c r="D1594" s="158" t="s">
        <v>2</v>
      </c>
      <c r="E1594" s="158" t="s">
        <v>2</v>
      </c>
      <c r="F1594" s="156" t="str">
        <f t="shared" ref="F1594" si="27">IF(AND(Ver=P1594,OR(AND(VIR,OR(AND(M,A1594="M"),AND(O,A1594="O"),AND(N,A1594="N"),AND(I,A1594="I"))),AND(MMS,OR(AND(M,B1594="M"),AND(O,B1594="O"),AND(N,B1594="N"),AND(I,B1594="I"))),AND(TMR,OR(AND(M,C1594="M"),AND(O,C1594="O"),AND(N,C1594="N"),AND(I,C1594="I"))),AND(THZ,OR(AND(M,D1594="M"),AND(O,D1594="O"),AND(N,D1594="N"),AND(I,D1594="I"))),AND(THZR,OR(AND(M,E1594="M"),AND(O,E1594="O"),AND(N,E1594="N"),AND(I,E1594="I"))))),"√","X")</f>
        <v>√</v>
      </c>
      <c r="G1594" s="154" t="s">
        <v>736</v>
      </c>
      <c r="H1594" s="350" t="s">
        <v>1776</v>
      </c>
      <c r="I1594" s="234"/>
      <c r="J1594" s="17"/>
      <c r="K1594" s="17"/>
      <c r="L1594" s="183"/>
      <c r="M1594" s="10"/>
      <c r="N1594" s="11"/>
      <c r="O1594" s="11"/>
      <c r="P1594" s="159" t="s">
        <v>84</v>
      </c>
    </row>
    <row r="1595" spans="1:16" ht="18" x14ac:dyDescent="0.25">
      <c r="A1595" s="158" t="s">
        <v>807</v>
      </c>
      <c r="B1595" s="158" t="s">
        <v>807</v>
      </c>
      <c r="C1595" s="158" t="s">
        <v>2</v>
      </c>
      <c r="D1595" s="158" t="s">
        <v>807</v>
      </c>
      <c r="E1595" s="158" t="s">
        <v>807</v>
      </c>
      <c r="F1595" s="156" t="str">
        <f t="shared" si="26"/>
        <v>√</v>
      </c>
      <c r="G1595" s="154" t="s">
        <v>736</v>
      </c>
      <c r="H1595" s="351" t="s">
        <v>493</v>
      </c>
      <c r="I1595" s="352"/>
      <c r="J1595" s="17"/>
      <c r="K1595" s="17"/>
      <c r="L1595" s="136"/>
      <c r="M1595" s="10"/>
      <c r="N1595" s="11"/>
      <c r="O1595" s="11"/>
      <c r="P1595" s="159" t="s">
        <v>84</v>
      </c>
    </row>
    <row r="1596" spans="1:16" ht="15" x14ac:dyDescent="0.25">
      <c r="A1596" s="158" t="s">
        <v>807</v>
      </c>
      <c r="B1596" s="158" t="s">
        <v>807</v>
      </c>
      <c r="C1596" s="158" t="s">
        <v>2</v>
      </c>
      <c r="D1596" s="158" t="s">
        <v>807</v>
      </c>
      <c r="E1596" s="158" t="s">
        <v>807</v>
      </c>
      <c r="F1596" s="156" t="str">
        <f t="shared" si="26"/>
        <v>√</v>
      </c>
      <c r="G1596" s="154" t="s">
        <v>736</v>
      </c>
      <c r="H1596" s="350" t="s">
        <v>1621</v>
      </c>
      <c r="I1596" s="234"/>
      <c r="J1596" s="17"/>
      <c r="K1596" s="17"/>
      <c r="L1596" s="136"/>
      <c r="M1596" s="10"/>
      <c r="N1596" s="11"/>
      <c r="O1596" s="11"/>
      <c r="P1596" s="159" t="s">
        <v>84</v>
      </c>
    </row>
    <row r="1597" spans="1:16" ht="15" x14ac:dyDescent="0.25">
      <c r="A1597" s="158" t="s">
        <v>807</v>
      </c>
      <c r="B1597" s="158" t="s">
        <v>807</v>
      </c>
      <c r="C1597" s="158" t="s">
        <v>2</v>
      </c>
      <c r="D1597" s="158" t="s">
        <v>807</v>
      </c>
      <c r="E1597" s="158" t="s">
        <v>807</v>
      </c>
      <c r="F1597" s="156" t="str">
        <f t="shared" si="26"/>
        <v>√</v>
      </c>
      <c r="G1597" s="154" t="s">
        <v>736</v>
      </c>
      <c r="H1597" s="350" t="s">
        <v>1622</v>
      </c>
      <c r="I1597" s="234"/>
      <c r="J1597" s="17"/>
      <c r="K1597" s="17"/>
      <c r="L1597" s="136"/>
      <c r="M1597" s="10"/>
      <c r="N1597" s="11"/>
      <c r="O1597" s="11"/>
      <c r="P1597" s="159" t="s">
        <v>84</v>
      </c>
    </row>
    <row r="1598" spans="1:16" ht="15" x14ac:dyDescent="0.25">
      <c r="A1598" s="158" t="s">
        <v>807</v>
      </c>
      <c r="B1598" s="158" t="s">
        <v>807</v>
      </c>
      <c r="C1598" s="158" t="s">
        <v>2</v>
      </c>
      <c r="D1598" s="158" t="s">
        <v>807</v>
      </c>
      <c r="E1598" s="158" t="s">
        <v>807</v>
      </c>
      <c r="F1598" s="156" t="str">
        <f t="shared" si="26"/>
        <v>√</v>
      </c>
      <c r="G1598" s="154" t="s">
        <v>736</v>
      </c>
      <c r="H1598" s="350" t="s">
        <v>1776</v>
      </c>
      <c r="I1598" s="234"/>
      <c r="J1598" s="17"/>
      <c r="K1598" s="17"/>
      <c r="L1598" s="183"/>
      <c r="M1598" s="10"/>
      <c r="N1598" s="11"/>
      <c r="O1598" s="11"/>
      <c r="P1598" s="159" t="s">
        <v>84</v>
      </c>
    </row>
    <row r="1599" spans="1:16" ht="18" x14ac:dyDescent="0.25">
      <c r="A1599" s="158" t="s">
        <v>807</v>
      </c>
      <c r="B1599" s="158" t="s">
        <v>2</v>
      </c>
      <c r="C1599" s="158" t="s">
        <v>807</v>
      </c>
      <c r="D1599" s="158" t="s">
        <v>807</v>
      </c>
      <c r="E1599" s="158" t="s">
        <v>807</v>
      </c>
      <c r="F1599" s="156" t="str">
        <f t="shared" si="26"/>
        <v>√</v>
      </c>
      <c r="G1599" s="154" t="s">
        <v>736</v>
      </c>
      <c r="H1599" s="351" t="s">
        <v>1370</v>
      </c>
      <c r="I1599" s="352"/>
      <c r="J1599" s="17"/>
      <c r="K1599" s="17"/>
      <c r="L1599" s="136"/>
      <c r="M1599" s="10"/>
      <c r="N1599" s="11"/>
      <c r="O1599" s="11"/>
      <c r="P1599" s="159" t="s">
        <v>84</v>
      </c>
    </row>
    <row r="1600" spans="1:16" ht="15" x14ac:dyDescent="0.25">
      <c r="A1600" s="158" t="s">
        <v>807</v>
      </c>
      <c r="B1600" s="158" t="s">
        <v>2</v>
      </c>
      <c r="C1600" s="158" t="s">
        <v>807</v>
      </c>
      <c r="D1600" s="158" t="s">
        <v>807</v>
      </c>
      <c r="E1600" s="158" t="s">
        <v>807</v>
      </c>
      <c r="F1600" s="156" t="str">
        <f t="shared" si="26"/>
        <v>√</v>
      </c>
      <c r="G1600" s="154" t="s">
        <v>736</v>
      </c>
      <c r="H1600" s="350" t="s">
        <v>1622</v>
      </c>
      <c r="I1600" s="234"/>
      <c r="J1600" s="17"/>
      <c r="K1600" s="17"/>
      <c r="L1600" s="136"/>
      <c r="M1600" s="10"/>
      <c r="N1600" s="11"/>
      <c r="O1600" s="11"/>
      <c r="P1600" s="159" t="s">
        <v>84</v>
      </c>
    </row>
    <row r="1601" spans="1:16" ht="15" x14ac:dyDescent="0.25">
      <c r="A1601" s="158" t="s">
        <v>807</v>
      </c>
      <c r="B1601" s="158" t="s">
        <v>2</v>
      </c>
      <c r="C1601" s="158" t="s">
        <v>807</v>
      </c>
      <c r="D1601" s="158" t="s">
        <v>807</v>
      </c>
      <c r="E1601" s="158" t="s">
        <v>807</v>
      </c>
      <c r="F1601" s="156" t="str">
        <f t="shared" ref="F1601" si="28">IF(AND(Ver=P1601,OR(AND(VIR,OR(AND(M,A1601="M"),AND(O,A1601="O"),AND(N,A1601="N"),AND(I,A1601="I"))),AND(MMS,OR(AND(M,B1601="M"),AND(O,B1601="O"),AND(N,B1601="N"),AND(I,B1601="I"))),AND(TMR,OR(AND(M,C1601="M"),AND(O,C1601="O"),AND(N,C1601="N"),AND(I,C1601="I"))),AND(THZ,OR(AND(M,D1601="M"),AND(O,D1601="O"),AND(N,D1601="N"),AND(I,D1601="I"))),AND(THZR,OR(AND(M,E1601="M"),AND(O,E1601="O"),AND(N,E1601="N"),AND(I,E1601="I"))))),"√","X")</f>
        <v>√</v>
      </c>
      <c r="G1601" s="154" t="s">
        <v>736</v>
      </c>
      <c r="H1601" s="350" t="s">
        <v>1776</v>
      </c>
      <c r="I1601" s="234"/>
      <c r="J1601" s="17"/>
      <c r="K1601" s="17"/>
      <c r="L1601" s="183"/>
      <c r="M1601" s="10"/>
      <c r="N1601" s="11"/>
      <c r="O1601" s="11"/>
      <c r="P1601" s="159" t="s">
        <v>84</v>
      </c>
    </row>
    <row r="1602" spans="1:16" ht="15" x14ac:dyDescent="0.25">
      <c r="A1602" s="158" t="s">
        <v>807</v>
      </c>
      <c r="B1602" s="158" t="s">
        <v>2</v>
      </c>
      <c r="C1602" s="158" t="s">
        <v>807</v>
      </c>
      <c r="D1602" s="158" t="s">
        <v>807</v>
      </c>
      <c r="E1602" s="158" t="s">
        <v>807</v>
      </c>
      <c r="F1602" s="156" t="str">
        <f t="shared" ref="F1602" si="29">IF(AND(Ver=P1602,OR(AND(VIR,OR(AND(M,A1602="M"),AND(O,A1602="O"),AND(N,A1602="N"),AND(I,A1602="I"))),AND(MMS,OR(AND(M,B1602="M"),AND(O,B1602="O"),AND(N,B1602="N"),AND(I,B1602="I"))),AND(TMR,OR(AND(M,C1602="M"),AND(O,C1602="O"),AND(N,C1602="N"),AND(I,C1602="I"))),AND(THZ,OR(AND(M,D1602="M"),AND(O,D1602="O"),AND(N,D1602="N"),AND(I,D1602="I"))),AND(THZR,OR(AND(M,E1602="M"),AND(O,E1602="O"),AND(N,E1602="N"),AND(I,E1602="I"))))),"√","X")</f>
        <v>√</v>
      </c>
      <c r="G1602" s="154" t="s">
        <v>736</v>
      </c>
      <c r="H1602" s="350" t="s">
        <v>1879</v>
      </c>
      <c r="I1602" s="234"/>
      <c r="J1602" s="17"/>
      <c r="K1602" s="17"/>
      <c r="L1602" s="194"/>
      <c r="M1602" s="10"/>
      <c r="N1602" s="11"/>
      <c r="O1602" s="11"/>
      <c r="P1602" s="159" t="s">
        <v>84</v>
      </c>
    </row>
    <row r="1603" spans="1:16" ht="18" x14ac:dyDescent="0.25">
      <c r="A1603" s="158" t="s">
        <v>2</v>
      </c>
      <c r="B1603" s="158" t="s">
        <v>807</v>
      </c>
      <c r="C1603" s="158" t="s">
        <v>807</v>
      </c>
      <c r="D1603" s="158" t="s">
        <v>807</v>
      </c>
      <c r="E1603" s="158" t="s">
        <v>807</v>
      </c>
      <c r="F1603" s="156" t="str">
        <f t="shared" si="26"/>
        <v>√</v>
      </c>
      <c r="G1603" s="154" t="s">
        <v>736</v>
      </c>
      <c r="H1603" s="351" t="s">
        <v>1550</v>
      </c>
      <c r="I1603" s="352"/>
      <c r="J1603" s="17"/>
      <c r="K1603" s="17"/>
      <c r="L1603" s="136"/>
      <c r="M1603" s="10"/>
      <c r="N1603" s="11"/>
      <c r="O1603" s="11"/>
      <c r="P1603" s="159" t="s">
        <v>84</v>
      </c>
    </row>
    <row r="1604" spans="1:16" ht="15" x14ac:dyDescent="0.25">
      <c r="A1604" s="158" t="s">
        <v>2</v>
      </c>
      <c r="B1604" s="158" t="s">
        <v>807</v>
      </c>
      <c r="C1604" s="158" t="s">
        <v>807</v>
      </c>
      <c r="D1604" s="158" t="s">
        <v>807</v>
      </c>
      <c r="E1604" s="158" t="s">
        <v>807</v>
      </c>
      <c r="F1604" s="156" t="str">
        <f t="shared" si="26"/>
        <v>√</v>
      </c>
      <c r="G1604" s="154" t="s">
        <v>736</v>
      </c>
      <c r="H1604" s="350" t="s">
        <v>1776</v>
      </c>
      <c r="I1604" s="234"/>
      <c r="J1604" s="17"/>
      <c r="K1604" s="17"/>
      <c r="L1604" s="183"/>
      <c r="M1604" s="10"/>
      <c r="N1604" s="11"/>
      <c r="O1604" s="11"/>
      <c r="P1604" s="159" t="s">
        <v>84</v>
      </c>
    </row>
    <row r="1605" spans="1:16" ht="18" x14ac:dyDescent="0.25">
      <c r="A1605" s="158" t="s">
        <v>807</v>
      </c>
      <c r="B1605" s="158" t="s">
        <v>807</v>
      </c>
      <c r="C1605" s="158" t="s">
        <v>807</v>
      </c>
      <c r="D1605" s="158" t="s">
        <v>807</v>
      </c>
      <c r="E1605" s="158" t="s">
        <v>807</v>
      </c>
      <c r="F1605" s="156" t="str">
        <f t="shared" si="26"/>
        <v>√</v>
      </c>
      <c r="G1605" s="154" t="s">
        <v>736</v>
      </c>
      <c r="H1605" s="351" t="s">
        <v>1626</v>
      </c>
      <c r="I1605" s="352"/>
      <c r="J1605" s="17"/>
      <c r="K1605" s="17"/>
      <c r="L1605" s="136"/>
      <c r="M1605" s="10"/>
      <c r="N1605" s="11"/>
      <c r="O1605" s="11"/>
      <c r="P1605" s="159" t="s">
        <v>84</v>
      </c>
    </row>
    <row r="1606" spans="1:16" ht="15" x14ac:dyDescent="0.25">
      <c r="A1606" s="158" t="s">
        <v>807</v>
      </c>
      <c r="B1606" s="158" t="s">
        <v>807</v>
      </c>
      <c r="C1606" s="158" t="s">
        <v>807</v>
      </c>
      <c r="D1606" s="158" t="s">
        <v>807</v>
      </c>
      <c r="E1606" s="158" t="s">
        <v>807</v>
      </c>
      <c r="F1606" s="156" t="str">
        <f t="shared" si="26"/>
        <v>√</v>
      </c>
      <c r="G1606" s="154" t="s">
        <v>736</v>
      </c>
      <c r="H1606" s="350" t="s">
        <v>1623</v>
      </c>
      <c r="I1606" s="234"/>
      <c r="J1606" s="17"/>
      <c r="K1606" s="17"/>
      <c r="L1606" s="136"/>
      <c r="M1606" s="10"/>
      <c r="N1606" s="11"/>
      <c r="O1606" s="11"/>
      <c r="P1606" s="159" t="s">
        <v>84</v>
      </c>
    </row>
    <row r="1607" spans="1:16" ht="15" x14ac:dyDescent="0.25">
      <c r="A1607" s="158" t="s">
        <v>807</v>
      </c>
      <c r="B1607" s="158" t="s">
        <v>807</v>
      </c>
      <c r="C1607" s="158" t="s">
        <v>807</v>
      </c>
      <c r="D1607" s="158" t="s">
        <v>807</v>
      </c>
      <c r="E1607" s="158" t="s">
        <v>807</v>
      </c>
      <c r="F1607" s="156" t="str">
        <f t="shared" si="26"/>
        <v>√</v>
      </c>
      <c r="G1607" s="154" t="s">
        <v>736</v>
      </c>
      <c r="H1607" s="350" t="s">
        <v>1624</v>
      </c>
      <c r="I1607" s="234"/>
      <c r="J1607" s="17"/>
      <c r="K1607" s="17"/>
      <c r="L1607" s="136"/>
      <c r="M1607" s="10"/>
      <c r="N1607" s="11"/>
      <c r="O1607" s="11"/>
      <c r="P1607" s="159" t="s">
        <v>84</v>
      </c>
    </row>
    <row r="1608" spans="1:16" ht="15" x14ac:dyDescent="0.25">
      <c r="A1608" s="158" t="s">
        <v>807</v>
      </c>
      <c r="B1608" s="158" t="s">
        <v>807</v>
      </c>
      <c r="C1608" s="158" t="s">
        <v>807</v>
      </c>
      <c r="D1608" s="158" t="s">
        <v>807</v>
      </c>
      <c r="E1608" s="158" t="s">
        <v>807</v>
      </c>
      <c r="F1608" s="156" t="str">
        <f t="shared" ref="F1608:F1690" si="30">IF(AND(Ver=P1608,OR(AND(VIR,OR(AND(M,A1608="M"),AND(O,A1608="O"),AND(N,A1608="N"),AND(I,A1608="I"))),AND(MMS,OR(AND(M,B1608="M"),AND(O,B1608="O"),AND(N,B1608="N"),AND(I,B1608="I"))),AND(TMR,OR(AND(M,C1608="M"),AND(O,C1608="O"),AND(N,C1608="N"),AND(I,C1608="I"))),AND(THZ,OR(AND(M,D1608="M"),AND(O,D1608="O"),AND(N,D1608="N"),AND(I,D1608="I"))),AND(THZR,OR(AND(M,E1608="M"),AND(O,E1608="O"),AND(N,E1608="N"),AND(I,E1608="I"))))),"√","X")</f>
        <v>√</v>
      </c>
      <c r="G1608" s="154" t="s">
        <v>736</v>
      </c>
      <c r="H1608" s="363" t="s">
        <v>1768</v>
      </c>
      <c r="I1608" s="236"/>
      <c r="J1608" s="17"/>
      <c r="K1608" s="17"/>
      <c r="L1608" s="141"/>
      <c r="M1608" s="10"/>
      <c r="N1608" s="11"/>
      <c r="O1608" s="11"/>
      <c r="P1608" s="159" t="s">
        <v>84</v>
      </c>
    </row>
    <row r="1609" spans="1:16" x14ac:dyDescent="0.2">
      <c r="A1609" s="158" t="s">
        <v>2</v>
      </c>
      <c r="B1609" s="158" t="s">
        <v>2</v>
      </c>
      <c r="C1609" s="158" t="s">
        <v>2</v>
      </c>
      <c r="D1609" s="158" t="s">
        <v>2</v>
      </c>
      <c r="E1609" s="158" t="s">
        <v>2</v>
      </c>
      <c r="F1609" s="156" t="str">
        <f t="shared" si="30"/>
        <v>√</v>
      </c>
      <c r="G1609" s="154" t="s">
        <v>736</v>
      </c>
      <c r="H1609" s="17"/>
      <c r="I1609" s="17"/>
      <c r="J1609" s="17"/>
      <c r="K1609" s="17"/>
      <c r="L1609" s="136"/>
      <c r="M1609" s="10"/>
      <c r="N1609" s="11"/>
      <c r="O1609" s="11"/>
      <c r="P1609" s="159" t="s">
        <v>84</v>
      </c>
    </row>
    <row r="1610" spans="1:16" ht="23.25" x14ac:dyDescent="0.35">
      <c r="A1610" s="158" t="s">
        <v>2</v>
      </c>
      <c r="B1610" s="158" t="s">
        <v>2</v>
      </c>
      <c r="C1610" s="158" t="s">
        <v>2</v>
      </c>
      <c r="D1610" s="158" t="s">
        <v>2</v>
      </c>
      <c r="E1610" s="158" t="s">
        <v>2</v>
      </c>
      <c r="F1610" s="156" t="str">
        <f t="shared" si="30"/>
        <v>√</v>
      </c>
      <c r="G1610" s="154" t="s">
        <v>736</v>
      </c>
      <c r="H1610" s="73" t="s">
        <v>370</v>
      </c>
      <c r="I1610" s="17"/>
      <c r="J1610" s="17"/>
      <c r="K1610" s="17"/>
      <c r="L1610" s="136"/>
      <c r="M1610" s="10"/>
      <c r="N1610" s="11"/>
      <c r="O1610" s="11"/>
      <c r="P1610" s="159" t="s">
        <v>84</v>
      </c>
    </row>
    <row r="1611" spans="1:16" ht="15" x14ac:dyDescent="0.25">
      <c r="A1611" s="158" t="s">
        <v>2</v>
      </c>
      <c r="B1611" s="158" t="s">
        <v>2</v>
      </c>
      <c r="C1611" s="158" t="s">
        <v>2</v>
      </c>
      <c r="D1611" s="158" t="s">
        <v>2</v>
      </c>
      <c r="E1611" s="158" t="s">
        <v>2</v>
      </c>
      <c r="F1611" s="156" t="str">
        <f t="shared" si="30"/>
        <v>√</v>
      </c>
      <c r="G1611" s="154" t="s">
        <v>736</v>
      </c>
      <c r="H1611" s="21" t="s">
        <v>0</v>
      </c>
      <c r="I1611" s="22" t="s">
        <v>371</v>
      </c>
      <c r="J1611" s="23" t="s">
        <v>372</v>
      </c>
      <c r="K1611" s="22" t="s">
        <v>373</v>
      </c>
      <c r="L1611" s="136"/>
      <c r="M1611" s="10"/>
      <c r="N1611" s="11"/>
      <c r="O1611" s="11"/>
      <c r="P1611" s="159" t="s">
        <v>84</v>
      </c>
    </row>
    <row r="1612" spans="1:16" x14ac:dyDescent="0.2">
      <c r="A1612" s="158" t="s">
        <v>2</v>
      </c>
      <c r="B1612" s="158" t="s">
        <v>2</v>
      </c>
      <c r="C1612" s="158" t="s">
        <v>2</v>
      </c>
      <c r="D1612" s="158" t="s">
        <v>2</v>
      </c>
      <c r="E1612" s="158" t="s">
        <v>2</v>
      </c>
      <c r="F1612" s="156" t="str">
        <f t="shared" si="30"/>
        <v>√</v>
      </c>
      <c r="G1612" s="154" t="s">
        <v>736</v>
      </c>
      <c r="H1612" s="24">
        <v>1</v>
      </c>
      <c r="I1612" s="24" t="s">
        <v>374</v>
      </c>
      <c r="J1612" s="25" t="s">
        <v>375</v>
      </c>
      <c r="K1612" s="131"/>
      <c r="L1612" s="136"/>
      <c r="M1612" s="10"/>
      <c r="N1612" s="11"/>
      <c r="O1612" s="11"/>
      <c r="P1612" s="159" t="s">
        <v>84</v>
      </c>
    </row>
    <row r="1613" spans="1:16" x14ac:dyDescent="0.2">
      <c r="A1613" s="158" t="s">
        <v>2</v>
      </c>
      <c r="B1613" s="158" t="s">
        <v>2</v>
      </c>
      <c r="C1613" s="158" t="s">
        <v>2</v>
      </c>
      <c r="D1613" s="158" t="s">
        <v>2</v>
      </c>
      <c r="E1613" s="158" t="s">
        <v>2</v>
      </c>
      <c r="F1613" s="156" t="str">
        <f t="shared" si="30"/>
        <v>√</v>
      </c>
      <c r="G1613" s="154" t="s">
        <v>736</v>
      </c>
      <c r="H1613" s="24">
        <v>2</v>
      </c>
      <c r="I1613" s="24" t="s">
        <v>376</v>
      </c>
      <c r="J1613" s="27"/>
      <c r="K1613" s="28"/>
      <c r="L1613" s="136"/>
      <c r="M1613" s="10"/>
      <c r="N1613" s="11"/>
      <c r="O1613" s="11"/>
      <c r="P1613" s="159" t="s">
        <v>84</v>
      </c>
    </row>
    <row r="1614" spans="1:16" ht="15" x14ac:dyDescent="0.2">
      <c r="A1614" s="158" t="s">
        <v>2</v>
      </c>
      <c r="B1614" s="158" t="s">
        <v>2</v>
      </c>
      <c r="C1614" s="158" t="s">
        <v>2</v>
      </c>
      <c r="D1614" s="158" t="s">
        <v>2</v>
      </c>
      <c r="E1614" s="158" t="s">
        <v>2</v>
      </c>
      <c r="F1614" s="156" t="str">
        <f t="shared" si="30"/>
        <v>√</v>
      </c>
      <c r="G1614" s="154" t="s">
        <v>736</v>
      </c>
      <c r="H1614" s="24">
        <v>2.1</v>
      </c>
      <c r="I1614" s="29" t="s">
        <v>377</v>
      </c>
      <c r="J1614" s="30">
        <v>2</v>
      </c>
      <c r="K1614" s="24" t="s">
        <v>469</v>
      </c>
      <c r="L1614" s="136"/>
      <c r="M1614" s="10"/>
      <c r="N1614" s="11"/>
      <c r="O1614" s="11"/>
      <c r="P1614" s="159" t="s">
        <v>84</v>
      </c>
    </row>
    <row r="1615" spans="1:16" ht="15" x14ac:dyDescent="0.2">
      <c r="A1615" s="158" t="s">
        <v>2</v>
      </c>
      <c r="B1615" s="158" t="s">
        <v>2</v>
      </c>
      <c r="C1615" s="158" t="s">
        <v>2</v>
      </c>
      <c r="D1615" s="158" t="s">
        <v>2</v>
      </c>
      <c r="E1615" s="158" t="s">
        <v>2</v>
      </c>
      <c r="F1615" s="156" t="str">
        <f t="shared" si="30"/>
        <v>√</v>
      </c>
      <c r="G1615" s="154" t="s">
        <v>736</v>
      </c>
      <c r="H1615" s="24">
        <v>2.2000000000000002</v>
      </c>
      <c r="I1615" s="29" t="s">
        <v>378</v>
      </c>
      <c r="J1615" s="24">
        <v>3</v>
      </c>
      <c r="K1615" s="31" t="s">
        <v>1044</v>
      </c>
      <c r="L1615" s="136"/>
      <c r="M1615" s="10"/>
      <c r="N1615" s="11"/>
      <c r="O1615" s="11"/>
      <c r="P1615" s="159" t="s">
        <v>84</v>
      </c>
    </row>
    <row r="1616" spans="1:16" x14ac:dyDescent="0.2">
      <c r="A1616" s="158" t="s">
        <v>2</v>
      </c>
      <c r="B1616" s="158" t="s">
        <v>2</v>
      </c>
      <c r="C1616" s="158" t="s">
        <v>2</v>
      </c>
      <c r="D1616" s="158" t="s">
        <v>2</v>
      </c>
      <c r="E1616" s="158" t="s">
        <v>2</v>
      </c>
      <c r="F1616" s="156" t="str">
        <f t="shared" si="30"/>
        <v>√</v>
      </c>
      <c r="G1616" s="154" t="s">
        <v>736</v>
      </c>
      <c r="H1616" s="24">
        <v>2.2999999999999998</v>
      </c>
      <c r="I1616" s="29" t="s">
        <v>380</v>
      </c>
      <c r="J1616" s="24">
        <v>12</v>
      </c>
      <c r="K1616" s="8" t="s">
        <v>381</v>
      </c>
      <c r="L1616" s="136"/>
      <c r="M1616" s="10"/>
      <c r="N1616" s="11"/>
      <c r="O1616" s="11"/>
      <c r="P1616" s="159" t="s">
        <v>84</v>
      </c>
    </row>
    <row r="1617" spans="1:16" x14ac:dyDescent="0.2">
      <c r="A1617" s="158" t="s">
        <v>2</v>
      </c>
      <c r="B1617" s="158" t="s">
        <v>2</v>
      </c>
      <c r="C1617" s="158" t="s">
        <v>2</v>
      </c>
      <c r="D1617" s="158" t="s">
        <v>2</v>
      </c>
      <c r="E1617" s="158" t="s">
        <v>2</v>
      </c>
      <c r="F1617" s="156" t="str">
        <f t="shared" si="30"/>
        <v>√</v>
      </c>
      <c r="G1617" s="154" t="s">
        <v>736</v>
      </c>
      <c r="H1617" s="24">
        <v>2.4</v>
      </c>
      <c r="I1617" s="29" t="s">
        <v>382</v>
      </c>
      <c r="J1617" s="24">
        <v>4</v>
      </c>
      <c r="K1617" s="31" t="s">
        <v>383</v>
      </c>
      <c r="L1617" s="136"/>
      <c r="M1617" s="10"/>
      <c r="N1617" s="11"/>
      <c r="O1617" s="11"/>
      <c r="P1617" s="159" t="s">
        <v>84</v>
      </c>
    </row>
    <row r="1618" spans="1:16" x14ac:dyDescent="0.2">
      <c r="A1618" s="158" t="s">
        <v>2</v>
      </c>
      <c r="B1618" s="158" t="s">
        <v>2</v>
      </c>
      <c r="C1618" s="158" t="s">
        <v>2</v>
      </c>
      <c r="D1618" s="158" t="s">
        <v>2</v>
      </c>
      <c r="E1618" s="158" t="s">
        <v>2</v>
      </c>
      <c r="F1618" s="156" t="str">
        <f t="shared" si="30"/>
        <v>√</v>
      </c>
      <c r="G1618" s="154" t="s">
        <v>736</v>
      </c>
      <c r="H1618" s="24">
        <v>2.5</v>
      </c>
      <c r="I1618" s="29" t="s">
        <v>384</v>
      </c>
      <c r="J1618" s="30">
        <v>4</v>
      </c>
      <c r="K1618" s="31" t="s">
        <v>385</v>
      </c>
      <c r="L1618" s="136"/>
      <c r="M1618" s="10"/>
      <c r="N1618" s="11"/>
      <c r="O1618" s="11"/>
      <c r="P1618" s="159" t="s">
        <v>84</v>
      </c>
    </row>
    <row r="1619" spans="1:16" ht="15" x14ac:dyDescent="0.25">
      <c r="A1619" s="158" t="s">
        <v>2</v>
      </c>
      <c r="B1619" s="158" t="s">
        <v>2</v>
      </c>
      <c r="C1619" s="158" t="s">
        <v>2</v>
      </c>
      <c r="D1619" s="158" t="s">
        <v>2</v>
      </c>
      <c r="E1619" s="158" t="s">
        <v>2</v>
      </c>
      <c r="F1619" s="156" t="str">
        <f t="shared" si="30"/>
        <v>√</v>
      </c>
      <c r="G1619" s="154" t="s">
        <v>736</v>
      </c>
      <c r="H1619" s="22" t="s">
        <v>386</v>
      </c>
      <c r="I1619" s="32"/>
      <c r="J1619" s="22">
        <f>SUM(J1614:J1618)</f>
        <v>25</v>
      </c>
      <c r="K1619" s="7"/>
      <c r="L1619" s="136"/>
      <c r="M1619" s="10"/>
      <c r="N1619" s="11"/>
      <c r="O1619" s="11"/>
      <c r="P1619" s="159" t="s">
        <v>84</v>
      </c>
    </row>
    <row r="1620" spans="1:16" x14ac:dyDescent="0.2">
      <c r="A1620" s="158" t="s">
        <v>72</v>
      </c>
      <c r="B1620" s="158" t="s">
        <v>72</v>
      </c>
      <c r="C1620" s="158" t="s">
        <v>72</v>
      </c>
      <c r="D1620" s="158" t="s">
        <v>2</v>
      </c>
      <c r="E1620" s="158" t="s">
        <v>2</v>
      </c>
      <c r="F1620" s="156" t="str">
        <f t="shared" si="30"/>
        <v>√</v>
      </c>
      <c r="G1620" s="154" t="s">
        <v>736</v>
      </c>
      <c r="H1620" s="17"/>
      <c r="I1620" s="17"/>
      <c r="J1620" s="17"/>
      <c r="K1620" s="17"/>
      <c r="L1620" s="136"/>
      <c r="M1620" s="10"/>
      <c r="N1620" s="11"/>
      <c r="O1620" s="11"/>
      <c r="P1620" s="159" t="s">
        <v>84</v>
      </c>
    </row>
    <row r="1621" spans="1:16" ht="23.25" x14ac:dyDescent="0.35">
      <c r="A1621" s="158" t="s">
        <v>72</v>
      </c>
      <c r="B1621" s="158" t="s">
        <v>72</v>
      </c>
      <c r="C1621" s="158" t="s">
        <v>72</v>
      </c>
      <c r="D1621" s="158" t="s">
        <v>2</v>
      </c>
      <c r="E1621" s="158" t="s">
        <v>2</v>
      </c>
      <c r="F1621" s="156" t="str">
        <f t="shared" si="30"/>
        <v>√</v>
      </c>
      <c r="G1621" s="154" t="s">
        <v>736</v>
      </c>
      <c r="H1621" s="73" t="s">
        <v>1017</v>
      </c>
      <c r="I1621" s="17"/>
      <c r="J1621" s="17"/>
      <c r="K1621" s="17"/>
      <c r="L1621" s="136"/>
      <c r="M1621" s="10"/>
      <c r="N1621" s="11"/>
      <c r="O1621" s="11"/>
      <c r="P1621" s="159" t="s">
        <v>84</v>
      </c>
    </row>
    <row r="1622" spans="1:16" ht="18" x14ac:dyDescent="0.25">
      <c r="A1622" s="158" t="s">
        <v>72</v>
      </c>
      <c r="B1622" s="158" t="s">
        <v>72</v>
      </c>
      <c r="C1622" s="158" t="s">
        <v>72</v>
      </c>
      <c r="D1622" s="158" t="s">
        <v>2</v>
      </c>
      <c r="E1622" s="158" t="s">
        <v>2</v>
      </c>
      <c r="F1622" s="156" t="str">
        <f t="shared" si="30"/>
        <v>√</v>
      </c>
      <c r="G1622" s="154" t="s">
        <v>736</v>
      </c>
      <c r="H1622" s="271" t="s">
        <v>1019</v>
      </c>
      <c r="I1622" s="272"/>
      <c r="J1622" s="272"/>
      <c r="K1622" s="272"/>
      <c r="L1622" s="136"/>
      <c r="M1622" s="10"/>
      <c r="N1622" s="11"/>
      <c r="O1622" s="11"/>
      <c r="P1622" s="159" t="s">
        <v>84</v>
      </c>
    </row>
    <row r="1623" spans="1:16" x14ac:dyDescent="0.2">
      <c r="A1623" s="158" t="s">
        <v>72</v>
      </c>
      <c r="B1623" s="158" t="s">
        <v>72</v>
      </c>
      <c r="C1623" s="158" t="s">
        <v>72</v>
      </c>
      <c r="D1623" s="158" t="s">
        <v>2</v>
      </c>
      <c r="E1623" s="158" t="s">
        <v>2</v>
      </c>
      <c r="F1623" s="156" t="str">
        <f t="shared" si="30"/>
        <v>√</v>
      </c>
      <c r="G1623" s="154" t="s">
        <v>736</v>
      </c>
      <c r="H1623" s="17"/>
      <c r="I1623" s="17"/>
      <c r="J1623" s="17"/>
      <c r="K1623" s="17"/>
      <c r="L1623" s="136"/>
      <c r="M1623" s="10"/>
      <c r="N1623" s="11"/>
      <c r="O1623" s="11"/>
      <c r="P1623" s="159" t="s">
        <v>84</v>
      </c>
    </row>
    <row r="1624" spans="1:16" ht="18" x14ac:dyDescent="0.25">
      <c r="A1624" s="158" t="s">
        <v>72</v>
      </c>
      <c r="B1624" s="158" t="s">
        <v>72</v>
      </c>
      <c r="C1624" s="158" t="s">
        <v>72</v>
      </c>
      <c r="D1624" s="158" t="s">
        <v>2</v>
      </c>
      <c r="E1624" s="158" t="s">
        <v>2</v>
      </c>
      <c r="F1624" s="156" t="str">
        <f t="shared" si="30"/>
        <v>√</v>
      </c>
      <c r="G1624" s="154" t="s">
        <v>736</v>
      </c>
      <c r="H1624" s="74" t="s">
        <v>419</v>
      </c>
      <c r="I1624" s="17"/>
      <c r="J1624" s="17"/>
      <c r="K1624" s="17"/>
      <c r="L1624" s="136"/>
      <c r="M1624" s="10"/>
      <c r="N1624" s="11"/>
      <c r="O1624" s="11"/>
      <c r="P1624" s="159" t="s">
        <v>84</v>
      </c>
    </row>
    <row r="1625" spans="1:16" x14ac:dyDescent="0.2">
      <c r="A1625" s="158" t="s">
        <v>72</v>
      </c>
      <c r="B1625" s="158" t="s">
        <v>72</v>
      </c>
      <c r="C1625" s="158" t="s">
        <v>72</v>
      </c>
      <c r="D1625" s="158" t="s">
        <v>2</v>
      </c>
      <c r="E1625" s="158" t="s">
        <v>2</v>
      </c>
      <c r="F1625" s="156" t="str">
        <f t="shared" si="30"/>
        <v>√</v>
      </c>
      <c r="G1625" s="154" t="s">
        <v>736</v>
      </c>
      <c r="H1625" s="17" t="s">
        <v>990</v>
      </c>
      <c r="I1625" s="17"/>
      <c r="J1625" s="17"/>
      <c r="K1625" s="17"/>
      <c r="L1625" s="136"/>
      <c r="M1625" s="10"/>
      <c r="N1625" s="11"/>
      <c r="O1625" s="11"/>
      <c r="P1625" s="159" t="s">
        <v>84</v>
      </c>
    </row>
    <row r="1626" spans="1:16" ht="15" x14ac:dyDescent="0.25">
      <c r="A1626" s="158" t="s">
        <v>72</v>
      </c>
      <c r="B1626" s="158" t="s">
        <v>72</v>
      </c>
      <c r="C1626" s="158" t="s">
        <v>72</v>
      </c>
      <c r="D1626" s="158" t="s">
        <v>2</v>
      </c>
      <c r="E1626" s="158" t="s">
        <v>2</v>
      </c>
      <c r="F1626" s="156" t="str">
        <f t="shared" si="30"/>
        <v>√</v>
      </c>
      <c r="G1626" s="154" t="s">
        <v>736</v>
      </c>
      <c r="H1626" s="21" t="s">
        <v>0</v>
      </c>
      <c r="I1626" s="32" t="s">
        <v>389</v>
      </c>
      <c r="J1626" s="23" t="s">
        <v>372</v>
      </c>
      <c r="K1626" s="22" t="s">
        <v>373</v>
      </c>
      <c r="L1626" s="136"/>
      <c r="M1626" s="10"/>
      <c r="N1626" s="11"/>
      <c r="O1626" s="11"/>
      <c r="P1626" s="159" t="s">
        <v>84</v>
      </c>
    </row>
    <row r="1627" spans="1:16" ht="15" x14ac:dyDescent="0.2">
      <c r="A1627" s="158" t="s">
        <v>72</v>
      </c>
      <c r="B1627" s="158" t="s">
        <v>72</v>
      </c>
      <c r="C1627" s="158" t="s">
        <v>72</v>
      </c>
      <c r="D1627" s="158" t="s">
        <v>2</v>
      </c>
      <c r="E1627" s="158" t="s">
        <v>2</v>
      </c>
      <c r="F1627" s="156" t="str">
        <f t="shared" si="30"/>
        <v>√</v>
      </c>
      <c r="G1627" s="154" t="s">
        <v>736</v>
      </c>
      <c r="H1627" s="24">
        <v>1</v>
      </c>
      <c r="I1627" s="29" t="s">
        <v>390</v>
      </c>
      <c r="J1627" s="24">
        <v>3</v>
      </c>
      <c r="K1627" s="31" t="s">
        <v>472</v>
      </c>
      <c r="L1627" s="136"/>
      <c r="M1627" s="10"/>
      <c r="N1627" s="11"/>
      <c r="O1627" s="11"/>
      <c r="P1627" s="159" t="s">
        <v>84</v>
      </c>
    </row>
    <row r="1628" spans="1:16" x14ac:dyDescent="0.2">
      <c r="A1628" s="158" t="s">
        <v>72</v>
      </c>
      <c r="B1628" s="158" t="s">
        <v>72</v>
      </c>
      <c r="C1628" s="158" t="s">
        <v>72</v>
      </c>
      <c r="D1628" s="158" t="s">
        <v>2</v>
      </c>
      <c r="E1628" s="158" t="s">
        <v>2</v>
      </c>
      <c r="F1628" s="156" t="str">
        <f t="shared" si="30"/>
        <v>√</v>
      </c>
      <c r="G1628" s="154" t="s">
        <v>736</v>
      </c>
      <c r="H1628" s="24">
        <v>2</v>
      </c>
      <c r="I1628" s="29" t="s">
        <v>391</v>
      </c>
      <c r="J1628" s="24">
        <v>6</v>
      </c>
      <c r="K1628" s="31" t="s">
        <v>392</v>
      </c>
      <c r="L1628" s="136"/>
      <c r="M1628" s="10"/>
      <c r="N1628" s="11"/>
      <c r="O1628" s="11"/>
      <c r="P1628" s="159" t="s">
        <v>84</v>
      </c>
    </row>
    <row r="1629" spans="1:16" ht="57.75" x14ac:dyDescent="0.2">
      <c r="A1629" s="158" t="s">
        <v>72</v>
      </c>
      <c r="B1629" s="158" t="s">
        <v>72</v>
      </c>
      <c r="C1629" s="158" t="s">
        <v>72</v>
      </c>
      <c r="D1629" s="158" t="s">
        <v>2</v>
      </c>
      <c r="E1629" s="158" t="s">
        <v>2</v>
      </c>
      <c r="F1629" s="156" t="str">
        <f t="shared" si="30"/>
        <v>√</v>
      </c>
      <c r="G1629" s="154" t="s">
        <v>736</v>
      </c>
      <c r="H1629" s="24">
        <v>3</v>
      </c>
      <c r="I1629" s="29" t="s">
        <v>420</v>
      </c>
      <c r="J1629" s="24">
        <v>101</v>
      </c>
      <c r="K1629" s="8" t="s">
        <v>1541</v>
      </c>
      <c r="L1629" s="136"/>
      <c r="M1629" s="10"/>
      <c r="N1629" s="11"/>
      <c r="O1629" s="11"/>
      <c r="P1629" s="159" t="s">
        <v>84</v>
      </c>
    </row>
    <row r="1630" spans="1:16" ht="15" x14ac:dyDescent="0.25">
      <c r="A1630" s="158" t="s">
        <v>72</v>
      </c>
      <c r="B1630" s="158" t="s">
        <v>72</v>
      </c>
      <c r="C1630" s="158" t="s">
        <v>72</v>
      </c>
      <c r="D1630" s="158" t="s">
        <v>2</v>
      </c>
      <c r="E1630" s="158" t="s">
        <v>2</v>
      </c>
      <c r="F1630" s="156" t="str">
        <f t="shared" si="30"/>
        <v>√</v>
      </c>
      <c r="G1630" s="154" t="s">
        <v>736</v>
      </c>
      <c r="H1630" s="22" t="s">
        <v>401</v>
      </c>
      <c r="I1630" s="32"/>
      <c r="J1630" s="22">
        <f>SUM(J1627:J1629)</f>
        <v>110</v>
      </c>
      <c r="K1630" s="35"/>
      <c r="L1630" s="136"/>
      <c r="M1630" s="10"/>
      <c r="N1630" s="11"/>
      <c r="O1630" s="11"/>
      <c r="P1630" s="159" t="s">
        <v>84</v>
      </c>
    </row>
    <row r="1631" spans="1:16" x14ac:dyDescent="0.2">
      <c r="A1631" s="158" t="s">
        <v>72</v>
      </c>
      <c r="B1631" s="158" t="s">
        <v>72</v>
      </c>
      <c r="C1631" s="158" t="s">
        <v>72</v>
      </c>
      <c r="D1631" s="158" t="s">
        <v>2</v>
      </c>
      <c r="E1631" s="158" t="s">
        <v>2</v>
      </c>
      <c r="F1631" s="156" t="str">
        <f t="shared" si="30"/>
        <v>√</v>
      </c>
      <c r="G1631" s="154" t="s">
        <v>736</v>
      </c>
      <c r="H1631" s="17"/>
      <c r="I1631" s="17"/>
      <c r="J1631" s="17"/>
      <c r="K1631" s="17"/>
      <c r="L1631" s="136"/>
      <c r="M1631" s="10"/>
      <c r="N1631" s="11"/>
      <c r="O1631" s="11"/>
      <c r="P1631" s="159" t="s">
        <v>84</v>
      </c>
    </row>
    <row r="1632" spans="1:16" ht="18" x14ac:dyDescent="0.25">
      <c r="A1632" s="158" t="s">
        <v>72</v>
      </c>
      <c r="B1632" s="158" t="s">
        <v>72</v>
      </c>
      <c r="C1632" s="158" t="s">
        <v>72</v>
      </c>
      <c r="D1632" s="158" t="s">
        <v>2</v>
      </c>
      <c r="E1632" s="158" t="s">
        <v>2</v>
      </c>
      <c r="F1632" s="156" t="str">
        <f t="shared" si="30"/>
        <v>√</v>
      </c>
      <c r="G1632" s="154" t="s">
        <v>736</v>
      </c>
      <c r="H1632" s="81" t="s">
        <v>1052</v>
      </c>
      <c r="I1632" s="17"/>
      <c r="J1632" s="17"/>
      <c r="K1632" s="17"/>
      <c r="L1632" s="136"/>
      <c r="M1632" s="10"/>
      <c r="N1632" s="11"/>
      <c r="O1632" s="11"/>
      <c r="P1632" s="159" t="s">
        <v>84</v>
      </c>
    </row>
    <row r="1633" spans="1:16" x14ac:dyDescent="0.2">
      <c r="A1633" s="158" t="s">
        <v>72</v>
      </c>
      <c r="B1633" s="158" t="s">
        <v>72</v>
      </c>
      <c r="C1633" s="158" t="s">
        <v>72</v>
      </c>
      <c r="D1633" s="158" t="s">
        <v>2</v>
      </c>
      <c r="E1633" s="158" t="s">
        <v>2</v>
      </c>
      <c r="F1633" s="156" t="str">
        <f t="shared" si="30"/>
        <v>√</v>
      </c>
      <c r="G1633" s="154" t="s">
        <v>736</v>
      </c>
      <c r="H1633" s="17"/>
      <c r="I1633" s="17"/>
      <c r="J1633" s="17"/>
      <c r="K1633" s="17"/>
      <c r="L1633" s="136"/>
      <c r="M1633" s="10"/>
      <c r="N1633" s="11"/>
      <c r="O1633" s="11"/>
      <c r="P1633" s="159" t="s">
        <v>84</v>
      </c>
    </row>
    <row r="1634" spans="1:16" ht="42.75" x14ac:dyDescent="0.2">
      <c r="A1634" s="158" t="s">
        <v>72</v>
      </c>
      <c r="B1634" s="158" t="s">
        <v>72</v>
      </c>
      <c r="C1634" s="158" t="s">
        <v>72</v>
      </c>
      <c r="D1634" s="158" t="s">
        <v>2</v>
      </c>
      <c r="E1634" s="158" t="s">
        <v>2</v>
      </c>
      <c r="F1634" s="156" t="str">
        <f t="shared" si="30"/>
        <v>√</v>
      </c>
      <c r="G1634" s="154" t="s">
        <v>736</v>
      </c>
      <c r="H1634" s="273" t="s">
        <v>1053</v>
      </c>
      <c r="I1634" s="274"/>
      <c r="J1634" s="274"/>
      <c r="K1634" s="274"/>
      <c r="L1634" s="136" t="s">
        <v>325</v>
      </c>
      <c r="M1634" s="10"/>
      <c r="N1634" s="11"/>
      <c r="O1634" s="11"/>
      <c r="P1634" s="159" t="s">
        <v>84</v>
      </c>
    </row>
    <row r="1635" spans="1:16" x14ac:dyDescent="0.2">
      <c r="A1635" s="158" t="s">
        <v>72</v>
      </c>
      <c r="B1635" s="158" t="s">
        <v>72</v>
      </c>
      <c r="C1635" s="158" t="s">
        <v>72</v>
      </c>
      <c r="D1635" s="158" t="s">
        <v>2</v>
      </c>
      <c r="E1635" s="158" t="s">
        <v>2</v>
      </c>
      <c r="F1635" s="156" t="str">
        <f t="shared" si="30"/>
        <v>√</v>
      </c>
      <c r="G1635" s="154" t="s">
        <v>736</v>
      </c>
      <c r="H1635" s="17"/>
      <c r="I1635" s="17"/>
      <c r="J1635" s="17"/>
      <c r="K1635" s="17"/>
      <c r="L1635" s="136"/>
      <c r="M1635" s="10"/>
      <c r="N1635" s="11"/>
      <c r="O1635" s="11"/>
      <c r="P1635" s="159" t="s">
        <v>84</v>
      </c>
    </row>
    <row r="1636" spans="1:16" ht="18" x14ac:dyDescent="0.25">
      <c r="A1636" s="158" t="s">
        <v>72</v>
      </c>
      <c r="B1636" s="158" t="s">
        <v>72</v>
      </c>
      <c r="C1636" s="158" t="s">
        <v>72</v>
      </c>
      <c r="D1636" s="158" t="s">
        <v>2</v>
      </c>
      <c r="E1636" s="158" t="s">
        <v>2</v>
      </c>
      <c r="F1636" s="156" t="str">
        <f t="shared" si="30"/>
        <v>√</v>
      </c>
      <c r="G1636" s="154" t="s">
        <v>736</v>
      </c>
      <c r="H1636" s="271" t="s">
        <v>1054</v>
      </c>
      <c r="I1636" s="272"/>
      <c r="J1636" s="272"/>
      <c r="K1636" s="272"/>
      <c r="L1636" s="136"/>
      <c r="M1636" s="10"/>
      <c r="N1636" s="11"/>
      <c r="O1636" s="11"/>
      <c r="P1636" s="159" t="s">
        <v>84</v>
      </c>
    </row>
    <row r="1637" spans="1:16" x14ac:dyDescent="0.2">
      <c r="A1637" s="158" t="s">
        <v>72</v>
      </c>
      <c r="B1637" s="158" t="s">
        <v>72</v>
      </c>
      <c r="C1637" s="158" t="s">
        <v>2</v>
      </c>
      <c r="D1637" s="158" t="s">
        <v>72</v>
      </c>
      <c r="E1637" s="158" t="s">
        <v>72</v>
      </c>
      <c r="F1637" s="156" t="str">
        <f t="shared" si="30"/>
        <v>√</v>
      </c>
      <c r="G1637" s="154" t="s">
        <v>736</v>
      </c>
      <c r="H1637" s="17"/>
      <c r="I1637" s="17"/>
      <c r="J1637" s="17"/>
      <c r="K1637" s="17"/>
      <c r="L1637" s="136"/>
      <c r="M1637" s="10"/>
      <c r="N1637" s="11"/>
      <c r="O1637" s="11"/>
      <c r="P1637" s="159" t="s">
        <v>84</v>
      </c>
    </row>
    <row r="1638" spans="1:16" ht="23.25" x14ac:dyDescent="0.35">
      <c r="A1638" s="158" t="s">
        <v>72</v>
      </c>
      <c r="B1638" s="158" t="s">
        <v>72</v>
      </c>
      <c r="C1638" s="158" t="s">
        <v>2</v>
      </c>
      <c r="D1638" s="158" t="s">
        <v>72</v>
      </c>
      <c r="E1638" s="158" t="s">
        <v>72</v>
      </c>
      <c r="F1638" s="156" t="str">
        <f t="shared" si="30"/>
        <v>√</v>
      </c>
      <c r="G1638" s="154" t="s">
        <v>736</v>
      </c>
      <c r="H1638" s="73" t="s">
        <v>1018</v>
      </c>
      <c r="I1638" s="17"/>
      <c r="J1638" s="17"/>
      <c r="K1638" s="17"/>
      <c r="L1638" s="136"/>
      <c r="M1638" s="10"/>
      <c r="N1638" s="11"/>
      <c r="O1638" s="11"/>
      <c r="P1638" s="159" t="s">
        <v>84</v>
      </c>
    </row>
    <row r="1639" spans="1:16" ht="18" x14ac:dyDescent="0.25">
      <c r="A1639" s="158" t="s">
        <v>72</v>
      </c>
      <c r="B1639" s="158" t="s">
        <v>72</v>
      </c>
      <c r="C1639" s="158" t="s">
        <v>2</v>
      </c>
      <c r="D1639" s="158" t="s">
        <v>72</v>
      </c>
      <c r="E1639" s="158" t="s">
        <v>72</v>
      </c>
      <c r="F1639" s="156" t="str">
        <f t="shared" si="30"/>
        <v>√</v>
      </c>
      <c r="G1639" s="154" t="s">
        <v>736</v>
      </c>
      <c r="H1639" s="74" t="s">
        <v>1222</v>
      </c>
      <c r="I1639" s="17"/>
      <c r="J1639" s="17"/>
      <c r="K1639" s="17"/>
      <c r="L1639" s="136"/>
      <c r="M1639" s="10"/>
      <c r="N1639" s="11"/>
      <c r="O1639" s="11"/>
      <c r="P1639" s="159" t="s">
        <v>84</v>
      </c>
    </row>
    <row r="1640" spans="1:16" x14ac:dyDescent="0.2">
      <c r="A1640" s="158" t="s">
        <v>72</v>
      </c>
      <c r="B1640" s="158" t="s">
        <v>72</v>
      </c>
      <c r="C1640" s="158" t="s">
        <v>2</v>
      </c>
      <c r="D1640" s="158" t="s">
        <v>72</v>
      </c>
      <c r="E1640" s="158" t="s">
        <v>72</v>
      </c>
      <c r="F1640" s="156" t="str">
        <f t="shared" si="30"/>
        <v>√</v>
      </c>
      <c r="G1640" s="154" t="s">
        <v>736</v>
      </c>
      <c r="H1640" s="238" t="s">
        <v>989</v>
      </c>
      <c r="I1640" s="239"/>
      <c r="J1640" s="239"/>
      <c r="K1640" s="239"/>
      <c r="L1640" s="136"/>
      <c r="M1640" s="10"/>
      <c r="N1640" s="11"/>
      <c r="O1640" s="11"/>
      <c r="P1640" s="159" t="s">
        <v>84</v>
      </c>
    </row>
    <row r="1641" spans="1:16" ht="15" x14ac:dyDescent="0.25">
      <c r="A1641" s="158" t="s">
        <v>72</v>
      </c>
      <c r="B1641" s="158" t="s">
        <v>72</v>
      </c>
      <c r="C1641" s="158" t="s">
        <v>2</v>
      </c>
      <c r="D1641" s="158" t="s">
        <v>72</v>
      </c>
      <c r="E1641" s="158" t="s">
        <v>72</v>
      </c>
      <c r="F1641" s="156" t="str">
        <f t="shared" si="30"/>
        <v>√</v>
      </c>
      <c r="G1641" s="154" t="s">
        <v>736</v>
      </c>
      <c r="H1641" s="21" t="s">
        <v>0</v>
      </c>
      <c r="I1641" s="32" t="s">
        <v>389</v>
      </c>
      <c r="J1641" s="23" t="s">
        <v>372</v>
      </c>
      <c r="K1641" s="22" t="s">
        <v>373</v>
      </c>
      <c r="L1641" s="136"/>
      <c r="M1641" s="10"/>
      <c r="N1641" s="11"/>
      <c r="O1641" s="11"/>
      <c r="P1641" s="159" t="s">
        <v>84</v>
      </c>
    </row>
    <row r="1642" spans="1:16" ht="15" x14ac:dyDescent="0.2">
      <c r="A1642" s="158" t="s">
        <v>72</v>
      </c>
      <c r="B1642" s="158" t="s">
        <v>72</v>
      </c>
      <c r="C1642" s="158" t="s">
        <v>2</v>
      </c>
      <c r="D1642" s="158" t="s">
        <v>72</v>
      </c>
      <c r="E1642" s="158" t="s">
        <v>72</v>
      </c>
      <c r="F1642" s="156" t="str">
        <f t="shared" si="30"/>
        <v>√</v>
      </c>
      <c r="G1642" s="154" t="s">
        <v>736</v>
      </c>
      <c r="H1642" s="24">
        <v>1</v>
      </c>
      <c r="I1642" s="29" t="s">
        <v>390</v>
      </c>
      <c r="J1642" s="24">
        <v>3</v>
      </c>
      <c r="K1642" s="31" t="s">
        <v>991</v>
      </c>
      <c r="L1642" s="136"/>
      <c r="M1642" s="10"/>
      <c r="N1642" s="11"/>
      <c r="O1642" s="11"/>
      <c r="P1642" s="159" t="s">
        <v>84</v>
      </c>
    </row>
    <row r="1643" spans="1:16" x14ac:dyDescent="0.2">
      <c r="A1643" s="158" t="s">
        <v>72</v>
      </c>
      <c r="B1643" s="158" t="s">
        <v>72</v>
      </c>
      <c r="C1643" s="158" t="s">
        <v>2</v>
      </c>
      <c r="D1643" s="158" t="s">
        <v>72</v>
      </c>
      <c r="E1643" s="158" t="s">
        <v>72</v>
      </c>
      <c r="F1643" s="156" t="str">
        <f t="shared" si="30"/>
        <v>√</v>
      </c>
      <c r="G1643" s="154" t="s">
        <v>736</v>
      </c>
      <c r="H1643" s="24">
        <v>2</v>
      </c>
      <c r="I1643" s="29" t="s">
        <v>391</v>
      </c>
      <c r="J1643" s="24">
        <v>6</v>
      </c>
      <c r="K1643" s="31" t="s">
        <v>392</v>
      </c>
      <c r="L1643" s="136"/>
      <c r="M1643" s="10"/>
      <c r="N1643" s="11"/>
      <c r="O1643" s="11"/>
      <c r="P1643" s="159" t="s">
        <v>84</v>
      </c>
    </row>
    <row r="1644" spans="1:16" ht="57.75" x14ac:dyDescent="0.2">
      <c r="A1644" s="158" t="s">
        <v>72</v>
      </c>
      <c r="B1644" s="158" t="s">
        <v>72</v>
      </c>
      <c r="C1644" s="158" t="s">
        <v>2</v>
      </c>
      <c r="D1644" s="158" t="s">
        <v>72</v>
      </c>
      <c r="E1644" s="158" t="s">
        <v>72</v>
      </c>
      <c r="F1644" s="156" t="str">
        <f t="shared" si="30"/>
        <v>√</v>
      </c>
      <c r="G1644" s="154" t="s">
        <v>736</v>
      </c>
      <c r="H1644" s="24">
        <v>3</v>
      </c>
      <c r="I1644" s="29" t="s">
        <v>420</v>
      </c>
      <c r="J1644" s="24">
        <v>101</v>
      </c>
      <c r="K1644" s="8" t="s">
        <v>1542</v>
      </c>
      <c r="L1644" s="136"/>
      <c r="M1644" s="10"/>
      <c r="N1644" s="11"/>
      <c r="O1644" s="11"/>
      <c r="P1644" s="159" t="s">
        <v>84</v>
      </c>
    </row>
    <row r="1645" spans="1:16" ht="15" x14ac:dyDescent="0.25">
      <c r="A1645" s="158" t="s">
        <v>72</v>
      </c>
      <c r="B1645" s="158" t="s">
        <v>72</v>
      </c>
      <c r="C1645" s="158" t="s">
        <v>2</v>
      </c>
      <c r="D1645" s="158" t="s">
        <v>72</v>
      </c>
      <c r="E1645" s="158" t="s">
        <v>72</v>
      </c>
      <c r="F1645" s="156" t="str">
        <f t="shared" si="30"/>
        <v>√</v>
      </c>
      <c r="G1645" s="154" t="s">
        <v>736</v>
      </c>
      <c r="H1645" s="22" t="s">
        <v>401</v>
      </c>
      <c r="I1645" s="32"/>
      <c r="J1645" s="22">
        <f>SUM(J1642:J1644)</f>
        <v>110</v>
      </c>
      <c r="K1645" s="35"/>
      <c r="L1645" s="136"/>
      <c r="M1645" s="10"/>
      <c r="N1645" s="11"/>
      <c r="O1645" s="11"/>
      <c r="P1645" s="159" t="s">
        <v>84</v>
      </c>
    </row>
    <row r="1646" spans="1:16" x14ac:dyDescent="0.2">
      <c r="A1646" s="158" t="s">
        <v>72</v>
      </c>
      <c r="B1646" s="158" t="s">
        <v>2</v>
      </c>
      <c r="C1646" s="158" t="s">
        <v>2</v>
      </c>
      <c r="D1646" s="158" t="s">
        <v>72</v>
      </c>
      <c r="E1646" s="158" t="s">
        <v>72</v>
      </c>
      <c r="F1646" s="156" t="str">
        <f t="shared" ref="F1646" si="31">IF(AND(Ver=P1646,OR(AND(VIR,OR(AND(M,A1646="M"),AND(O,A1646="O"),AND(N,A1646="N"),AND(I,A1646="I"))),AND(MMS,OR(AND(M,B1646="M"),AND(O,B1646="O"),AND(N,B1646="N"),AND(I,B1646="I"))),AND(TMR,OR(AND(M,C1646="M"),AND(O,C1646="O"),AND(N,C1646="N"),AND(I,C1646="I"))),AND(THZ,OR(AND(M,D1646="M"),AND(O,D1646="O"),AND(N,D1646="N"),AND(I,D1646="I"))),AND(THZR,OR(AND(M,E1646="M"),AND(O,E1646="O"),AND(N,E1646="N"),AND(I,E1646="I"))))),"√","X")</f>
        <v>√</v>
      </c>
      <c r="G1646" s="154" t="s">
        <v>736</v>
      </c>
      <c r="H1646" s="17"/>
      <c r="I1646" s="17"/>
      <c r="J1646" s="17"/>
      <c r="K1646" s="17"/>
      <c r="L1646" s="194"/>
      <c r="M1646" s="10"/>
      <c r="N1646" s="11"/>
      <c r="O1646" s="11"/>
      <c r="P1646" s="159" t="s">
        <v>84</v>
      </c>
    </row>
    <row r="1647" spans="1:16" ht="18" x14ac:dyDescent="0.25">
      <c r="A1647" s="158" t="s">
        <v>72</v>
      </c>
      <c r="B1647" s="158" t="s">
        <v>72</v>
      </c>
      <c r="C1647" s="158" t="s">
        <v>2</v>
      </c>
      <c r="D1647" s="158" t="s">
        <v>72</v>
      </c>
      <c r="E1647" s="158" t="s">
        <v>72</v>
      </c>
      <c r="F1647" s="156" t="str">
        <f t="shared" ref="F1647:F1656" si="32">IF(AND(Ver=P1647,OR(AND(VIR,OR(AND(M,A1647="M"),AND(O,A1647="O"),AND(N,A1647="N"),AND(I,A1647="I"))),AND(MMS,OR(AND(M,B1647="M"),AND(O,B1647="O"),AND(N,B1647="N"),AND(I,B1647="I"))),AND(TMR,OR(AND(M,C1647="M"),AND(O,C1647="O"),AND(N,C1647="N"),AND(I,C1647="I"))),AND(THZ,OR(AND(M,D1647="M"),AND(O,D1647="O"),AND(N,D1647="N"),AND(I,D1647="I"))),AND(THZR,OR(AND(M,E1647="M"),AND(O,E1647="O"),AND(N,E1647="N"),AND(I,E1647="I"))))),"√","X")</f>
        <v>√</v>
      </c>
      <c r="G1647" s="154" t="s">
        <v>736</v>
      </c>
      <c r="H1647" s="74" t="s">
        <v>1873</v>
      </c>
      <c r="I1647" s="17"/>
      <c r="J1647" s="17"/>
      <c r="K1647" s="17"/>
      <c r="L1647" s="194"/>
      <c r="M1647" s="10"/>
      <c r="N1647" s="11"/>
      <c r="O1647" s="11"/>
      <c r="P1647" s="159" t="s">
        <v>84</v>
      </c>
    </row>
    <row r="1648" spans="1:16" x14ac:dyDescent="0.2">
      <c r="A1648" s="158" t="s">
        <v>72</v>
      </c>
      <c r="B1648" s="158" t="s">
        <v>72</v>
      </c>
      <c r="C1648" s="158" t="s">
        <v>2</v>
      </c>
      <c r="D1648" s="158" t="s">
        <v>72</v>
      </c>
      <c r="E1648" s="158" t="s">
        <v>72</v>
      </c>
      <c r="F1648" s="156" t="str">
        <f t="shared" si="32"/>
        <v>√</v>
      </c>
      <c r="G1648" s="154" t="s">
        <v>736</v>
      </c>
      <c r="H1648" s="238" t="s">
        <v>1874</v>
      </c>
      <c r="I1648" s="239"/>
      <c r="J1648" s="239"/>
      <c r="K1648" s="239"/>
      <c r="L1648" s="194"/>
      <c r="M1648" s="10"/>
      <c r="N1648" s="11"/>
      <c r="O1648" s="11"/>
      <c r="P1648" s="159" t="s">
        <v>84</v>
      </c>
    </row>
    <row r="1649" spans="1:16" ht="15" x14ac:dyDescent="0.25">
      <c r="A1649" s="158" t="s">
        <v>72</v>
      </c>
      <c r="B1649" s="158" t="s">
        <v>72</v>
      </c>
      <c r="C1649" s="158" t="s">
        <v>2</v>
      </c>
      <c r="D1649" s="158" t="s">
        <v>72</v>
      </c>
      <c r="E1649" s="158" t="s">
        <v>72</v>
      </c>
      <c r="F1649" s="156" t="str">
        <f t="shared" si="32"/>
        <v>√</v>
      </c>
      <c r="G1649" s="154" t="s">
        <v>736</v>
      </c>
      <c r="H1649" s="21" t="s">
        <v>0</v>
      </c>
      <c r="I1649" s="32" t="s">
        <v>389</v>
      </c>
      <c r="J1649" s="23" t="s">
        <v>372</v>
      </c>
      <c r="K1649" s="22" t="s">
        <v>373</v>
      </c>
      <c r="L1649" s="194"/>
      <c r="M1649" s="10"/>
      <c r="N1649" s="11"/>
      <c r="O1649" s="11"/>
      <c r="P1649" s="159" t="s">
        <v>84</v>
      </c>
    </row>
    <row r="1650" spans="1:16" ht="15" x14ac:dyDescent="0.2">
      <c r="A1650" s="158" t="s">
        <v>72</v>
      </c>
      <c r="B1650" s="158" t="s">
        <v>72</v>
      </c>
      <c r="C1650" s="158" t="s">
        <v>2</v>
      </c>
      <c r="D1650" s="158" t="s">
        <v>72</v>
      </c>
      <c r="E1650" s="158" t="s">
        <v>72</v>
      </c>
      <c r="F1650" s="156" t="str">
        <f t="shared" si="32"/>
        <v>√</v>
      </c>
      <c r="G1650" s="154" t="s">
        <v>736</v>
      </c>
      <c r="H1650" s="24">
        <v>1</v>
      </c>
      <c r="I1650" s="29" t="s">
        <v>390</v>
      </c>
      <c r="J1650" s="24">
        <v>3</v>
      </c>
      <c r="K1650" s="31" t="s">
        <v>1878</v>
      </c>
      <c r="L1650" s="194"/>
      <c r="M1650" s="10"/>
      <c r="N1650" s="11"/>
      <c r="O1650" s="11"/>
      <c r="P1650" s="159" t="s">
        <v>84</v>
      </c>
    </row>
    <row r="1651" spans="1:16" x14ac:dyDescent="0.2">
      <c r="A1651" s="158" t="s">
        <v>72</v>
      </c>
      <c r="B1651" s="158" t="s">
        <v>72</v>
      </c>
      <c r="C1651" s="158" t="s">
        <v>2</v>
      </c>
      <c r="D1651" s="158" t="s">
        <v>72</v>
      </c>
      <c r="E1651" s="158" t="s">
        <v>72</v>
      </c>
      <c r="F1651" s="156" t="str">
        <f t="shared" si="32"/>
        <v>√</v>
      </c>
      <c r="G1651" s="154" t="s">
        <v>736</v>
      </c>
      <c r="H1651" s="24">
        <v>2</v>
      </c>
      <c r="I1651" s="29" t="s">
        <v>391</v>
      </c>
      <c r="J1651" s="24">
        <v>6</v>
      </c>
      <c r="K1651" s="31" t="s">
        <v>392</v>
      </c>
      <c r="L1651" s="194"/>
      <c r="M1651" s="10"/>
      <c r="N1651" s="11"/>
      <c r="O1651" s="11"/>
      <c r="P1651" s="159" t="s">
        <v>84</v>
      </c>
    </row>
    <row r="1652" spans="1:16" ht="28.5" x14ac:dyDescent="0.2">
      <c r="A1652" s="158" t="s">
        <v>72</v>
      </c>
      <c r="B1652" s="158" t="s">
        <v>72</v>
      </c>
      <c r="C1652" s="158" t="s">
        <v>2</v>
      </c>
      <c r="D1652" s="158" t="s">
        <v>72</v>
      </c>
      <c r="E1652" s="158" t="s">
        <v>72</v>
      </c>
      <c r="F1652" s="156" t="str">
        <f t="shared" ref="F1652:F1654" si="33">IF(AND(Ver=P1652,OR(AND(VIR,OR(AND(M,A1652="M"),AND(O,A1652="O"),AND(N,A1652="N"),AND(I,A1652="I"))),AND(MMS,OR(AND(M,B1652="M"),AND(O,B1652="O"),AND(N,B1652="N"),AND(I,B1652="I"))),AND(TMR,OR(AND(M,C1652="M"),AND(O,C1652="O"),AND(N,C1652="N"),AND(I,C1652="I"))),AND(THZ,OR(AND(M,D1652="M"),AND(O,D1652="O"),AND(N,D1652="N"),AND(I,D1652="I"))),AND(THZR,OR(AND(M,E1652="M"),AND(O,E1652="O"),AND(N,E1652="N"),AND(I,E1652="I"))))),"√","X")</f>
        <v>√</v>
      </c>
      <c r="G1652" s="154" t="s">
        <v>736</v>
      </c>
      <c r="H1652" s="24">
        <v>3</v>
      </c>
      <c r="I1652" s="29" t="s">
        <v>405</v>
      </c>
      <c r="J1652" s="29">
        <v>20</v>
      </c>
      <c r="K1652" s="8" t="s">
        <v>406</v>
      </c>
      <c r="L1652" s="194"/>
      <c r="M1652" s="10"/>
      <c r="N1652" s="11"/>
      <c r="O1652" s="11"/>
      <c r="P1652" s="159" t="s">
        <v>84</v>
      </c>
    </row>
    <row r="1653" spans="1:16" ht="57.75" x14ac:dyDescent="0.2">
      <c r="A1653" s="158" t="s">
        <v>72</v>
      </c>
      <c r="B1653" s="158" t="s">
        <v>72</v>
      </c>
      <c r="C1653" s="158" t="s">
        <v>2</v>
      </c>
      <c r="D1653" s="158" t="s">
        <v>72</v>
      </c>
      <c r="E1653" s="158" t="s">
        <v>72</v>
      </c>
      <c r="F1653" s="156" t="str">
        <f t="shared" si="33"/>
        <v>√</v>
      </c>
      <c r="G1653" s="154" t="s">
        <v>736</v>
      </c>
      <c r="H1653" s="24">
        <v>3</v>
      </c>
      <c r="I1653" s="29" t="s">
        <v>420</v>
      </c>
      <c r="J1653" s="24">
        <v>101</v>
      </c>
      <c r="K1653" s="8" t="s">
        <v>1542</v>
      </c>
      <c r="L1653" s="194"/>
      <c r="M1653" s="10"/>
      <c r="N1653" s="11"/>
      <c r="O1653" s="11"/>
      <c r="P1653" s="159" t="s">
        <v>84</v>
      </c>
    </row>
    <row r="1654" spans="1:16" x14ac:dyDescent="0.2">
      <c r="A1654" s="158" t="s">
        <v>72</v>
      </c>
      <c r="B1654" s="158" t="s">
        <v>72</v>
      </c>
      <c r="C1654" s="158" t="s">
        <v>2</v>
      </c>
      <c r="D1654" s="158" t="s">
        <v>72</v>
      </c>
      <c r="E1654" s="158" t="s">
        <v>72</v>
      </c>
      <c r="F1654" s="156" t="str">
        <f t="shared" si="33"/>
        <v>√</v>
      </c>
      <c r="G1654" s="154" t="s">
        <v>736</v>
      </c>
      <c r="H1654" s="24">
        <v>3</v>
      </c>
      <c r="I1654" s="29" t="s">
        <v>403</v>
      </c>
      <c r="J1654" s="24">
        <v>14</v>
      </c>
      <c r="K1654" s="8" t="s">
        <v>1875</v>
      </c>
      <c r="L1654" s="194"/>
      <c r="M1654" s="10"/>
      <c r="N1654" s="11"/>
      <c r="O1654" s="11"/>
      <c r="P1654" s="159" t="s">
        <v>84</v>
      </c>
    </row>
    <row r="1655" spans="1:16" ht="15" x14ac:dyDescent="0.2">
      <c r="A1655" s="158" t="s">
        <v>72</v>
      </c>
      <c r="B1655" s="158" t="s">
        <v>72</v>
      </c>
      <c r="C1655" s="158" t="s">
        <v>2</v>
      </c>
      <c r="D1655" s="158" t="s">
        <v>72</v>
      </c>
      <c r="E1655" s="158" t="s">
        <v>72</v>
      </c>
      <c r="F1655" s="156" t="str">
        <f t="shared" ref="F1655" si="34">IF(AND(Ver=P1655,OR(AND(VIR,OR(AND(M,A1655="M"),AND(O,A1655="O"),AND(N,A1655="N"),AND(I,A1655="I"))),AND(MMS,OR(AND(M,B1655="M"),AND(O,B1655="O"),AND(N,B1655="N"),AND(I,B1655="I"))),AND(TMR,OR(AND(M,C1655="M"),AND(O,C1655="O"),AND(N,C1655="N"),AND(I,C1655="I"))),AND(THZ,OR(AND(M,D1655="M"),AND(O,D1655="O"),AND(N,D1655="N"),AND(I,D1655="I"))),AND(THZR,OR(AND(M,E1655="M"),AND(O,E1655="O"),AND(N,E1655="N"),AND(I,E1655="I"))))),"√","X")</f>
        <v>√</v>
      </c>
      <c r="G1655" s="154" t="s">
        <v>736</v>
      </c>
      <c r="H1655" s="24">
        <v>3</v>
      </c>
      <c r="I1655" s="29" t="s">
        <v>1877</v>
      </c>
      <c r="J1655" s="24">
        <v>5</v>
      </c>
      <c r="K1655" s="31" t="s">
        <v>1876</v>
      </c>
      <c r="L1655" s="194"/>
      <c r="M1655" s="10"/>
      <c r="N1655" s="11"/>
      <c r="O1655" s="11"/>
      <c r="P1655" s="159" t="s">
        <v>84</v>
      </c>
    </row>
    <row r="1656" spans="1:16" ht="15" x14ac:dyDescent="0.25">
      <c r="A1656" s="158" t="s">
        <v>72</v>
      </c>
      <c r="B1656" s="158" t="s">
        <v>72</v>
      </c>
      <c r="C1656" s="158" t="s">
        <v>2</v>
      </c>
      <c r="D1656" s="158" t="s">
        <v>72</v>
      </c>
      <c r="E1656" s="158" t="s">
        <v>72</v>
      </c>
      <c r="F1656" s="156" t="str">
        <f t="shared" si="32"/>
        <v>√</v>
      </c>
      <c r="G1656" s="154" t="s">
        <v>736</v>
      </c>
      <c r="H1656" s="22" t="s">
        <v>401</v>
      </c>
      <c r="I1656" s="32"/>
      <c r="J1656" s="22">
        <f>SUM(J1650:J1655)</f>
        <v>149</v>
      </c>
      <c r="K1656" s="35"/>
      <c r="L1656" s="194"/>
      <c r="M1656" s="10"/>
      <c r="N1656" s="11"/>
      <c r="O1656" s="11"/>
      <c r="P1656" s="159" t="s">
        <v>84</v>
      </c>
    </row>
    <row r="1657" spans="1:16" x14ac:dyDescent="0.2">
      <c r="A1657" s="158" t="s">
        <v>72</v>
      </c>
      <c r="B1657" s="158" t="s">
        <v>2</v>
      </c>
      <c r="C1657" s="158" t="s">
        <v>2</v>
      </c>
      <c r="D1657" s="158" t="s">
        <v>72</v>
      </c>
      <c r="E1657" s="158" t="s">
        <v>72</v>
      </c>
      <c r="F1657" s="156" t="str">
        <f t="shared" si="30"/>
        <v>√</v>
      </c>
      <c r="G1657" s="154" t="s">
        <v>736</v>
      </c>
      <c r="H1657" s="17"/>
      <c r="I1657" s="17"/>
      <c r="J1657" s="17"/>
      <c r="K1657" s="17"/>
      <c r="L1657" s="136"/>
      <c r="M1657" s="10"/>
      <c r="N1657" s="11"/>
      <c r="O1657" s="11"/>
      <c r="P1657" s="159" t="s">
        <v>84</v>
      </c>
    </row>
    <row r="1658" spans="1:16" ht="23.25" x14ac:dyDescent="0.35">
      <c r="A1658" s="158" t="s">
        <v>72</v>
      </c>
      <c r="B1658" s="158" t="s">
        <v>2</v>
      </c>
      <c r="C1658" s="158" t="s">
        <v>2</v>
      </c>
      <c r="D1658" s="158" t="s">
        <v>72</v>
      </c>
      <c r="E1658" s="158" t="s">
        <v>72</v>
      </c>
      <c r="F1658" s="156" t="str">
        <f t="shared" si="30"/>
        <v>√</v>
      </c>
      <c r="G1658" s="154" t="s">
        <v>736</v>
      </c>
      <c r="H1658" s="73" t="s">
        <v>1720</v>
      </c>
      <c r="I1658" s="17"/>
      <c r="J1658" s="17"/>
      <c r="K1658" s="17"/>
      <c r="L1658" s="136"/>
      <c r="M1658" s="10"/>
      <c r="N1658" s="11"/>
      <c r="O1658" s="11"/>
      <c r="P1658" s="159" t="s">
        <v>84</v>
      </c>
    </row>
    <row r="1659" spans="1:16" ht="18" x14ac:dyDescent="0.25">
      <c r="A1659" s="158" t="s">
        <v>72</v>
      </c>
      <c r="B1659" s="158" t="s">
        <v>2</v>
      </c>
      <c r="C1659" s="158" t="s">
        <v>2</v>
      </c>
      <c r="D1659" s="158" t="s">
        <v>72</v>
      </c>
      <c r="E1659" s="158" t="s">
        <v>72</v>
      </c>
      <c r="F1659" s="156" t="str">
        <f t="shared" si="30"/>
        <v>√</v>
      </c>
      <c r="G1659" s="154" t="s">
        <v>736</v>
      </c>
      <c r="H1659" s="74" t="s">
        <v>424</v>
      </c>
      <c r="I1659" s="17"/>
      <c r="J1659" s="17"/>
      <c r="K1659" s="17"/>
      <c r="L1659" s="136"/>
      <c r="M1659" s="10"/>
      <c r="N1659" s="11"/>
      <c r="O1659" s="11"/>
      <c r="P1659" s="159" t="s">
        <v>84</v>
      </c>
    </row>
    <row r="1660" spans="1:16" x14ac:dyDescent="0.2">
      <c r="A1660" s="158" t="s">
        <v>72</v>
      </c>
      <c r="B1660" s="158" t="s">
        <v>2</v>
      </c>
      <c r="C1660" s="158" t="s">
        <v>2</v>
      </c>
      <c r="D1660" s="158" t="s">
        <v>72</v>
      </c>
      <c r="E1660" s="158" t="s">
        <v>72</v>
      </c>
      <c r="F1660" s="156" t="str">
        <f t="shared" si="30"/>
        <v>√</v>
      </c>
      <c r="G1660" s="154" t="s">
        <v>736</v>
      </c>
      <c r="H1660" s="17" t="s">
        <v>1721</v>
      </c>
      <c r="I1660" s="17"/>
      <c r="J1660" s="17"/>
      <c r="K1660" s="17"/>
      <c r="L1660" s="136"/>
      <c r="M1660" s="10"/>
      <c r="N1660" s="11"/>
      <c r="O1660" s="11"/>
      <c r="P1660" s="159" t="s">
        <v>84</v>
      </c>
    </row>
    <row r="1661" spans="1:16" ht="15" x14ac:dyDescent="0.25">
      <c r="A1661" s="158" t="s">
        <v>72</v>
      </c>
      <c r="B1661" s="158" t="s">
        <v>2</v>
      </c>
      <c r="C1661" s="158" t="s">
        <v>2</v>
      </c>
      <c r="D1661" s="158" t="s">
        <v>72</v>
      </c>
      <c r="E1661" s="158" t="s">
        <v>72</v>
      </c>
      <c r="F1661" s="156" t="str">
        <f t="shared" si="30"/>
        <v>√</v>
      </c>
      <c r="G1661" s="154" t="s">
        <v>736</v>
      </c>
      <c r="H1661" s="21" t="s">
        <v>0</v>
      </c>
      <c r="I1661" s="32" t="s">
        <v>389</v>
      </c>
      <c r="J1661" s="23" t="s">
        <v>372</v>
      </c>
      <c r="K1661" s="22" t="s">
        <v>373</v>
      </c>
      <c r="L1661" s="136"/>
      <c r="M1661" s="10"/>
      <c r="N1661" s="11"/>
      <c r="O1661" s="11"/>
      <c r="P1661" s="159" t="s">
        <v>84</v>
      </c>
    </row>
    <row r="1662" spans="1:16" ht="15" x14ac:dyDescent="0.2">
      <c r="A1662" s="158" t="s">
        <v>72</v>
      </c>
      <c r="B1662" s="158" t="s">
        <v>2</v>
      </c>
      <c r="C1662" s="158" t="s">
        <v>2</v>
      </c>
      <c r="D1662" s="158" t="s">
        <v>72</v>
      </c>
      <c r="E1662" s="158" t="s">
        <v>72</v>
      </c>
      <c r="F1662" s="156" t="str">
        <f t="shared" si="30"/>
        <v>√</v>
      </c>
      <c r="G1662" s="154" t="s">
        <v>736</v>
      </c>
      <c r="H1662" s="24">
        <v>1</v>
      </c>
      <c r="I1662" s="29" t="s">
        <v>390</v>
      </c>
      <c r="J1662" s="24">
        <v>3</v>
      </c>
      <c r="K1662" s="31" t="s">
        <v>473</v>
      </c>
      <c r="L1662" s="136"/>
      <c r="M1662" s="10"/>
      <c r="N1662" s="11"/>
      <c r="O1662" s="11"/>
      <c r="P1662" s="159" t="s">
        <v>84</v>
      </c>
    </row>
    <row r="1663" spans="1:16" x14ac:dyDescent="0.2">
      <c r="A1663" s="158" t="s">
        <v>72</v>
      </c>
      <c r="B1663" s="158" t="s">
        <v>2</v>
      </c>
      <c r="C1663" s="158" t="s">
        <v>2</v>
      </c>
      <c r="D1663" s="158" t="s">
        <v>72</v>
      </c>
      <c r="E1663" s="158" t="s">
        <v>72</v>
      </c>
      <c r="F1663" s="156" t="str">
        <f t="shared" si="30"/>
        <v>√</v>
      </c>
      <c r="G1663" s="154" t="s">
        <v>736</v>
      </c>
      <c r="H1663" s="24">
        <v>2</v>
      </c>
      <c r="I1663" s="29" t="s">
        <v>391</v>
      </c>
      <c r="J1663" s="24">
        <v>6</v>
      </c>
      <c r="K1663" s="31" t="s">
        <v>392</v>
      </c>
      <c r="L1663" s="136"/>
      <c r="M1663" s="10"/>
      <c r="N1663" s="11"/>
      <c r="O1663" s="11"/>
      <c r="P1663" s="159" t="s">
        <v>84</v>
      </c>
    </row>
    <row r="1664" spans="1:16" ht="28.5" x14ac:dyDescent="0.2">
      <c r="A1664" s="158" t="s">
        <v>72</v>
      </c>
      <c r="B1664" s="158" t="s">
        <v>2</v>
      </c>
      <c r="C1664" s="158" t="s">
        <v>2</v>
      </c>
      <c r="D1664" s="158" t="s">
        <v>72</v>
      </c>
      <c r="E1664" s="158" t="s">
        <v>72</v>
      </c>
      <c r="F1664" s="156" t="str">
        <f t="shared" si="30"/>
        <v>√</v>
      </c>
      <c r="G1664" s="154" t="s">
        <v>736</v>
      </c>
      <c r="H1664" s="24">
        <v>3</v>
      </c>
      <c r="I1664" s="29" t="s">
        <v>405</v>
      </c>
      <c r="J1664" s="29">
        <v>20</v>
      </c>
      <c r="K1664" s="8" t="s">
        <v>406</v>
      </c>
      <c r="L1664" s="136"/>
      <c r="M1664" s="10"/>
      <c r="N1664" s="11"/>
      <c r="O1664" s="11"/>
      <c r="P1664" s="159" t="s">
        <v>84</v>
      </c>
    </row>
    <row r="1665" spans="1:16" ht="42.75" x14ac:dyDescent="0.2">
      <c r="A1665" s="158" t="s">
        <v>72</v>
      </c>
      <c r="B1665" s="158" t="s">
        <v>2</v>
      </c>
      <c r="C1665" s="158" t="s">
        <v>2</v>
      </c>
      <c r="D1665" s="158" t="s">
        <v>72</v>
      </c>
      <c r="E1665" s="158" t="s">
        <v>72</v>
      </c>
      <c r="F1665" s="156" t="str">
        <f t="shared" si="30"/>
        <v>√</v>
      </c>
      <c r="G1665" s="154" t="s">
        <v>736</v>
      </c>
      <c r="H1665" s="24">
        <v>4</v>
      </c>
      <c r="I1665" s="29" t="s">
        <v>425</v>
      </c>
      <c r="J1665" s="29">
        <v>1</v>
      </c>
      <c r="K1665" s="8" t="s">
        <v>1628</v>
      </c>
      <c r="L1665" s="136"/>
      <c r="M1665" s="10"/>
      <c r="N1665" s="11"/>
      <c r="O1665" s="11"/>
      <c r="P1665" s="159" t="s">
        <v>84</v>
      </c>
    </row>
    <row r="1666" spans="1:16" x14ac:dyDescent="0.2">
      <c r="A1666" s="158" t="s">
        <v>72</v>
      </c>
      <c r="B1666" s="158" t="s">
        <v>2</v>
      </c>
      <c r="C1666" s="158" t="s">
        <v>2</v>
      </c>
      <c r="D1666" s="158" t="s">
        <v>72</v>
      </c>
      <c r="E1666" s="158" t="s">
        <v>72</v>
      </c>
      <c r="F1666" s="156" t="str">
        <f t="shared" si="30"/>
        <v>√</v>
      </c>
      <c r="G1666" s="154" t="s">
        <v>736</v>
      </c>
      <c r="H1666" s="24">
        <v>5</v>
      </c>
      <c r="I1666" s="29" t="s">
        <v>1098</v>
      </c>
      <c r="J1666" s="24">
        <v>4</v>
      </c>
      <c r="K1666" s="8" t="s">
        <v>1104</v>
      </c>
      <c r="L1666" s="136"/>
      <c r="M1666" s="10"/>
      <c r="N1666" s="11"/>
      <c r="O1666" s="11"/>
      <c r="P1666" s="159" t="s">
        <v>84</v>
      </c>
    </row>
    <row r="1667" spans="1:16" x14ac:dyDescent="0.2">
      <c r="A1667" s="158" t="s">
        <v>72</v>
      </c>
      <c r="B1667" s="158" t="s">
        <v>2</v>
      </c>
      <c r="C1667" s="158" t="s">
        <v>2</v>
      </c>
      <c r="D1667" s="158" t="s">
        <v>72</v>
      </c>
      <c r="E1667" s="158" t="s">
        <v>72</v>
      </c>
      <c r="F1667" s="156" t="str">
        <f t="shared" si="30"/>
        <v>√</v>
      </c>
      <c r="G1667" s="154" t="s">
        <v>736</v>
      </c>
      <c r="H1667" s="24">
        <v>6</v>
      </c>
      <c r="I1667" s="29" t="s">
        <v>429</v>
      </c>
      <c r="J1667" s="24">
        <v>7</v>
      </c>
      <c r="K1667" s="8" t="s">
        <v>1629</v>
      </c>
      <c r="L1667" s="136"/>
      <c r="M1667" s="10"/>
      <c r="N1667" s="11"/>
      <c r="O1667" s="11"/>
      <c r="P1667" s="159" t="s">
        <v>84</v>
      </c>
    </row>
    <row r="1668" spans="1:16" ht="136.5" x14ac:dyDescent="0.2">
      <c r="A1668" s="158" t="s">
        <v>72</v>
      </c>
      <c r="B1668" s="158" t="s">
        <v>2</v>
      </c>
      <c r="C1668" s="158" t="s">
        <v>2</v>
      </c>
      <c r="D1668" s="158" t="s">
        <v>72</v>
      </c>
      <c r="E1668" s="158" t="s">
        <v>72</v>
      </c>
      <c r="F1668" s="156" t="str">
        <f t="shared" si="30"/>
        <v>√</v>
      </c>
      <c r="G1668" s="154" t="s">
        <v>736</v>
      </c>
      <c r="H1668" s="24">
        <v>7</v>
      </c>
      <c r="I1668" s="29" t="s">
        <v>431</v>
      </c>
      <c r="J1668" s="24">
        <v>14</v>
      </c>
      <c r="K1668" s="8" t="s">
        <v>1630</v>
      </c>
      <c r="L1668" s="136"/>
      <c r="M1668" s="10"/>
      <c r="N1668" s="11"/>
      <c r="O1668" s="11"/>
      <c r="P1668" s="159" t="s">
        <v>84</v>
      </c>
    </row>
    <row r="1669" spans="1:16" ht="28.5" x14ac:dyDescent="0.2">
      <c r="A1669" s="158" t="s">
        <v>72</v>
      </c>
      <c r="B1669" s="158" t="s">
        <v>2</v>
      </c>
      <c r="C1669" s="158" t="s">
        <v>2</v>
      </c>
      <c r="D1669" s="158" t="s">
        <v>72</v>
      </c>
      <c r="E1669" s="158" t="s">
        <v>72</v>
      </c>
      <c r="F1669" s="156" t="str">
        <f t="shared" si="30"/>
        <v>√</v>
      </c>
      <c r="G1669" s="154" t="s">
        <v>736</v>
      </c>
      <c r="H1669" s="24">
        <v>8</v>
      </c>
      <c r="I1669" s="29" t="s">
        <v>433</v>
      </c>
      <c r="J1669" s="24">
        <v>14</v>
      </c>
      <c r="K1669" s="8" t="s">
        <v>434</v>
      </c>
      <c r="L1669" s="136"/>
      <c r="M1669" s="10"/>
      <c r="N1669" s="11"/>
      <c r="O1669" s="11"/>
      <c r="P1669" s="159" t="s">
        <v>84</v>
      </c>
    </row>
    <row r="1670" spans="1:16" ht="331.5" x14ac:dyDescent="0.2">
      <c r="A1670" s="158" t="s">
        <v>72</v>
      </c>
      <c r="B1670" s="158" t="s">
        <v>2</v>
      </c>
      <c r="C1670" s="158" t="s">
        <v>2</v>
      </c>
      <c r="D1670" s="158" t="s">
        <v>72</v>
      </c>
      <c r="E1670" s="158" t="s">
        <v>72</v>
      </c>
      <c r="F1670" s="156" t="str">
        <f t="shared" si="30"/>
        <v>√</v>
      </c>
      <c r="G1670" s="154" t="s">
        <v>736</v>
      </c>
      <c r="H1670" s="24">
        <v>9</v>
      </c>
      <c r="I1670" s="29" t="s">
        <v>435</v>
      </c>
      <c r="J1670" s="24">
        <v>5</v>
      </c>
      <c r="K1670" s="8" t="s">
        <v>1635</v>
      </c>
      <c r="L1670" s="136"/>
      <c r="M1670" s="10"/>
      <c r="N1670" s="11"/>
      <c r="O1670" s="11"/>
      <c r="P1670" s="159" t="s">
        <v>84</v>
      </c>
    </row>
    <row r="1671" spans="1:16" x14ac:dyDescent="0.2">
      <c r="A1671" s="158" t="s">
        <v>72</v>
      </c>
      <c r="B1671" s="158" t="s">
        <v>2</v>
      </c>
      <c r="C1671" s="158" t="s">
        <v>2</v>
      </c>
      <c r="D1671" s="158" t="s">
        <v>72</v>
      </c>
      <c r="E1671" s="158" t="s">
        <v>72</v>
      </c>
      <c r="F1671" s="156" t="str">
        <f t="shared" si="30"/>
        <v>√</v>
      </c>
      <c r="G1671" s="154" t="s">
        <v>736</v>
      </c>
      <c r="H1671" s="24">
        <v>10</v>
      </c>
      <c r="I1671" s="29" t="s">
        <v>437</v>
      </c>
      <c r="J1671" s="24">
        <v>8</v>
      </c>
      <c r="K1671" s="31" t="s">
        <v>438</v>
      </c>
      <c r="L1671" s="136"/>
      <c r="M1671" s="10"/>
      <c r="N1671" s="11"/>
      <c r="O1671" s="11"/>
      <c r="P1671" s="159" t="s">
        <v>84</v>
      </c>
    </row>
    <row r="1672" spans="1:16" x14ac:dyDescent="0.2">
      <c r="A1672" s="158" t="s">
        <v>72</v>
      </c>
      <c r="B1672" s="158" t="s">
        <v>2</v>
      </c>
      <c r="C1672" s="158" t="s">
        <v>2</v>
      </c>
      <c r="D1672" s="158" t="s">
        <v>72</v>
      </c>
      <c r="E1672" s="158" t="s">
        <v>72</v>
      </c>
      <c r="F1672" s="156" t="str">
        <f t="shared" si="30"/>
        <v>√</v>
      </c>
      <c r="G1672" s="154" t="s">
        <v>736</v>
      </c>
      <c r="H1672" s="24">
        <v>11</v>
      </c>
      <c r="I1672" s="29" t="s">
        <v>1111</v>
      </c>
      <c r="J1672" s="24">
        <v>8</v>
      </c>
      <c r="K1672" s="31" t="s">
        <v>1112</v>
      </c>
      <c r="L1672" s="136"/>
      <c r="M1672" s="10"/>
      <c r="N1672" s="11"/>
      <c r="O1672" s="11"/>
      <c r="P1672" s="159" t="s">
        <v>84</v>
      </c>
    </row>
    <row r="1673" spans="1:16" ht="15" x14ac:dyDescent="0.25">
      <c r="A1673" s="158" t="s">
        <v>72</v>
      </c>
      <c r="B1673" s="158" t="s">
        <v>2</v>
      </c>
      <c r="C1673" s="158" t="s">
        <v>2</v>
      </c>
      <c r="D1673" s="158" t="s">
        <v>72</v>
      </c>
      <c r="E1673" s="158" t="s">
        <v>72</v>
      </c>
      <c r="F1673" s="156" t="str">
        <f t="shared" si="30"/>
        <v>√</v>
      </c>
      <c r="G1673" s="154" t="s">
        <v>736</v>
      </c>
      <c r="H1673" s="22" t="s">
        <v>401</v>
      </c>
      <c r="I1673" s="32"/>
      <c r="J1673" s="22">
        <f>SUM(J1662:J1672)</f>
        <v>90</v>
      </c>
      <c r="K1673" s="35"/>
      <c r="L1673" s="136"/>
      <c r="M1673" s="10"/>
      <c r="N1673" s="11"/>
      <c r="O1673" s="11"/>
      <c r="P1673" s="159" t="s">
        <v>84</v>
      </c>
    </row>
    <row r="1674" spans="1:16" x14ac:dyDescent="0.2">
      <c r="A1674" s="158" t="s">
        <v>2</v>
      </c>
      <c r="B1674" s="158" t="s">
        <v>2</v>
      </c>
      <c r="C1674" s="158" t="s">
        <v>2</v>
      </c>
      <c r="D1674" s="158" t="s">
        <v>2</v>
      </c>
      <c r="E1674" s="158" t="s">
        <v>2</v>
      </c>
      <c r="F1674" s="156" t="str">
        <f t="shared" si="30"/>
        <v>√</v>
      </c>
      <c r="G1674" s="154" t="s">
        <v>736</v>
      </c>
      <c r="H1674" s="17"/>
      <c r="I1674" s="17"/>
      <c r="J1674" s="17"/>
      <c r="K1674" s="17"/>
      <c r="L1674" s="136"/>
      <c r="M1674" s="10"/>
      <c r="N1674" s="11"/>
      <c r="O1674" s="11"/>
      <c r="P1674" s="159" t="s">
        <v>84</v>
      </c>
    </row>
    <row r="1675" spans="1:16" ht="23.25" x14ac:dyDescent="0.35">
      <c r="A1675" s="158" t="s">
        <v>2</v>
      </c>
      <c r="B1675" s="158" t="s">
        <v>2</v>
      </c>
      <c r="C1675" s="158" t="s">
        <v>2</v>
      </c>
      <c r="D1675" s="158" t="s">
        <v>2</v>
      </c>
      <c r="E1675" s="158" t="s">
        <v>2</v>
      </c>
      <c r="F1675" s="156" t="str">
        <f t="shared" ref="F1675:F1682" si="35">IF(AND(Ver=P1675,OR(AND(VIR,OR(AND(M,A1675="M"),AND(O,A1675="O"),AND(N,A1675="N"),AND(I,A1675="I"))),AND(MMS,OR(AND(M,B1675="M"),AND(O,B1675="O"),AND(N,B1675="N"),AND(I,B1675="I"))),AND(TMR,OR(AND(M,C1675="M"),AND(O,C1675="O"),AND(N,C1675="N"),AND(I,C1675="I"))),AND(THZ,OR(AND(M,D1675="M"),AND(O,D1675="O"),AND(N,D1675="N"),AND(I,D1675="I"))),AND(THZR,OR(AND(M,E1675="M"),AND(O,E1675="O"),AND(N,E1675="N"),AND(I,E1675="I"))))),"√","X")</f>
        <v>√</v>
      </c>
      <c r="G1675" s="154" t="s">
        <v>736</v>
      </c>
      <c r="H1675" s="73" t="s">
        <v>1618</v>
      </c>
      <c r="I1675" s="17"/>
      <c r="J1675" s="17"/>
      <c r="K1675" s="17"/>
      <c r="L1675" s="183"/>
      <c r="M1675" s="10"/>
      <c r="N1675" s="11"/>
      <c r="O1675" s="11"/>
      <c r="P1675" s="159" t="s">
        <v>84</v>
      </c>
    </row>
    <row r="1676" spans="1:16" ht="18" x14ac:dyDescent="0.25">
      <c r="A1676" s="158" t="s">
        <v>2</v>
      </c>
      <c r="B1676" s="158" t="s">
        <v>2</v>
      </c>
      <c r="C1676" s="158" t="s">
        <v>2</v>
      </c>
      <c r="D1676" s="158" t="s">
        <v>2</v>
      </c>
      <c r="E1676" s="158" t="s">
        <v>2</v>
      </c>
      <c r="F1676" s="156" t="str">
        <f t="shared" si="35"/>
        <v>√</v>
      </c>
      <c r="G1676" s="154" t="s">
        <v>736</v>
      </c>
      <c r="H1676" s="74" t="s">
        <v>1756</v>
      </c>
      <c r="I1676" s="17"/>
      <c r="J1676" s="17"/>
      <c r="K1676" s="17"/>
      <c r="L1676" s="183"/>
      <c r="M1676" s="10"/>
      <c r="N1676" s="11"/>
      <c r="O1676" s="11"/>
      <c r="P1676" s="159" t="s">
        <v>84</v>
      </c>
    </row>
    <row r="1677" spans="1:16" x14ac:dyDescent="0.2">
      <c r="A1677" s="158" t="s">
        <v>2</v>
      </c>
      <c r="B1677" s="158" t="s">
        <v>2</v>
      </c>
      <c r="C1677" s="158" t="s">
        <v>2</v>
      </c>
      <c r="D1677" s="158" t="s">
        <v>2</v>
      </c>
      <c r="E1677" s="158" t="s">
        <v>2</v>
      </c>
      <c r="F1677" s="156" t="str">
        <f t="shared" si="35"/>
        <v>√</v>
      </c>
      <c r="G1677" s="154" t="s">
        <v>736</v>
      </c>
      <c r="H1677" s="17" t="s">
        <v>1761</v>
      </c>
      <c r="I1677" s="17"/>
      <c r="J1677" s="17"/>
      <c r="K1677" s="17"/>
      <c r="L1677" s="183"/>
      <c r="M1677" s="10"/>
      <c r="N1677" s="11"/>
      <c r="O1677" s="11"/>
      <c r="P1677" s="159" t="s">
        <v>84</v>
      </c>
    </row>
    <row r="1678" spans="1:16" ht="15" x14ac:dyDescent="0.25">
      <c r="A1678" s="158" t="s">
        <v>2</v>
      </c>
      <c r="B1678" s="158" t="s">
        <v>2</v>
      </c>
      <c r="C1678" s="158" t="s">
        <v>2</v>
      </c>
      <c r="D1678" s="158" t="s">
        <v>2</v>
      </c>
      <c r="E1678" s="158" t="s">
        <v>2</v>
      </c>
      <c r="F1678" s="156" t="str">
        <f t="shared" si="35"/>
        <v>√</v>
      </c>
      <c r="G1678" s="154" t="s">
        <v>736</v>
      </c>
      <c r="H1678" s="21" t="s">
        <v>0</v>
      </c>
      <c r="I1678" s="32" t="s">
        <v>389</v>
      </c>
      <c r="J1678" s="23" t="s">
        <v>372</v>
      </c>
      <c r="K1678" s="22" t="s">
        <v>373</v>
      </c>
      <c r="L1678" s="183"/>
      <c r="M1678" s="10"/>
      <c r="N1678" s="11"/>
      <c r="O1678" s="11"/>
      <c r="P1678" s="159" t="s">
        <v>84</v>
      </c>
    </row>
    <row r="1679" spans="1:16" ht="15" x14ac:dyDescent="0.2">
      <c r="A1679" s="158" t="s">
        <v>2</v>
      </c>
      <c r="B1679" s="158" t="s">
        <v>2</v>
      </c>
      <c r="C1679" s="158" t="s">
        <v>2</v>
      </c>
      <c r="D1679" s="158" t="s">
        <v>2</v>
      </c>
      <c r="E1679" s="158" t="s">
        <v>2</v>
      </c>
      <c r="F1679" s="156" t="str">
        <f t="shared" si="35"/>
        <v>√</v>
      </c>
      <c r="G1679" s="154" t="s">
        <v>736</v>
      </c>
      <c r="H1679" s="24">
        <v>1</v>
      </c>
      <c r="I1679" s="29" t="s">
        <v>390</v>
      </c>
      <c r="J1679" s="24">
        <v>3</v>
      </c>
      <c r="K1679" s="31" t="s">
        <v>1757</v>
      </c>
      <c r="L1679" s="183"/>
      <c r="M1679" s="10"/>
      <c r="N1679" s="11"/>
      <c r="O1679" s="11"/>
      <c r="P1679" s="159" t="s">
        <v>84</v>
      </c>
    </row>
    <row r="1680" spans="1:16" x14ac:dyDescent="0.2">
      <c r="A1680" s="158" t="s">
        <v>2</v>
      </c>
      <c r="B1680" s="158" t="s">
        <v>2</v>
      </c>
      <c r="C1680" s="158" t="s">
        <v>2</v>
      </c>
      <c r="D1680" s="158" t="s">
        <v>2</v>
      </c>
      <c r="E1680" s="158" t="s">
        <v>2</v>
      </c>
      <c r="F1680" s="156" t="str">
        <f t="shared" si="35"/>
        <v>√</v>
      </c>
      <c r="G1680" s="154" t="s">
        <v>736</v>
      </c>
      <c r="H1680" s="24">
        <v>2</v>
      </c>
      <c r="I1680" s="29" t="s">
        <v>391</v>
      </c>
      <c r="J1680" s="24">
        <v>6</v>
      </c>
      <c r="K1680" s="31" t="s">
        <v>392</v>
      </c>
      <c r="L1680" s="183"/>
      <c r="M1680" s="10"/>
      <c r="N1680" s="11"/>
      <c r="O1680" s="11"/>
      <c r="P1680" s="159" t="s">
        <v>84</v>
      </c>
    </row>
    <row r="1681" spans="1:16" x14ac:dyDescent="0.2">
      <c r="A1681" s="158" t="s">
        <v>2</v>
      </c>
      <c r="B1681" s="158" t="s">
        <v>2</v>
      </c>
      <c r="C1681" s="158" t="s">
        <v>2</v>
      </c>
      <c r="D1681" s="158" t="s">
        <v>2</v>
      </c>
      <c r="E1681" s="158" t="s">
        <v>2</v>
      </c>
      <c r="F1681" s="156" t="str">
        <f t="shared" si="35"/>
        <v>√</v>
      </c>
      <c r="G1681" s="154" t="s">
        <v>736</v>
      </c>
      <c r="H1681" s="24">
        <v>3</v>
      </c>
      <c r="I1681" s="29" t="s">
        <v>1758</v>
      </c>
      <c r="J1681" s="29">
        <v>20</v>
      </c>
      <c r="K1681" s="8" t="s">
        <v>1759</v>
      </c>
      <c r="L1681" s="183"/>
      <c r="M1681" s="10"/>
      <c r="N1681" s="11"/>
      <c r="O1681" s="11"/>
      <c r="P1681" s="159" t="s">
        <v>84</v>
      </c>
    </row>
    <row r="1682" spans="1:16" ht="15" x14ac:dyDescent="0.25">
      <c r="A1682" s="158" t="s">
        <v>2</v>
      </c>
      <c r="B1682" s="158" t="s">
        <v>2</v>
      </c>
      <c r="C1682" s="158" t="s">
        <v>2</v>
      </c>
      <c r="D1682" s="158" t="s">
        <v>2</v>
      </c>
      <c r="E1682" s="158" t="s">
        <v>2</v>
      </c>
      <c r="F1682" s="156" t="str">
        <f t="shared" si="35"/>
        <v>√</v>
      </c>
      <c r="G1682" s="154" t="s">
        <v>736</v>
      </c>
      <c r="H1682" s="22" t="s">
        <v>401</v>
      </c>
      <c r="I1682" s="32"/>
      <c r="J1682" s="22">
        <f>SUM(J1679:J1681)</f>
        <v>29</v>
      </c>
      <c r="K1682" s="35"/>
      <c r="L1682" s="183"/>
      <c r="M1682" s="10"/>
      <c r="N1682" s="11"/>
      <c r="O1682" s="11"/>
      <c r="P1682" s="159" t="s">
        <v>84</v>
      </c>
    </row>
    <row r="1683" spans="1:16" x14ac:dyDescent="0.2">
      <c r="A1683" s="158" t="s">
        <v>72</v>
      </c>
      <c r="B1683" s="158" t="s">
        <v>72</v>
      </c>
      <c r="C1683" s="158" t="s">
        <v>72</v>
      </c>
      <c r="D1683" s="158" t="s">
        <v>72</v>
      </c>
      <c r="E1683" s="158" t="s">
        <v>72</v>
      </c>
      <c r="F1683" s="156" t="str">
        <f t="shared" ref="F1683" si="36">IF(AND(Ver=P1683,OR(AND(VIR,OR(AND(M,A1683="M"),AND(O,A1683="O"),AND(N,A1683="N"),AND(I,A1683="I"))),AND(MMS,OR(AND(M,B1683="M"),AND(O,B1683="O"),AND(N,B1683="N"),AND(I,B1683="I"))),AND(TMR,OR(AND(M,C1683="M"),AND(O,C1683="O"),AND(N,C1683="N"),AND(I,C1683="I"))),AND(THZ,OR(AND(M,D1683="M"),AND(O,D1683="O"),AND(N,D1683="N"),AND(I,D1683="I"))),AND(THZR,OR(AND(M,E1683="M"),AND(O,E1683="O"),AND(N,E1683="N"),AND(I,E1683="I"))))),"√","X")</f>
        <v>√</v>
      </c>
      <c r="G1683" s="154" t="s">
        <v>736</v>
      </c>
      <c r="H1683" s="17"/>
      <c r="I1683" s="17"/>
      <c r="J1683" s="17"/>
      <c r="K1683" s="17"/>
      <c r="L1683" s="183"/>
      <c r="M1683" s="10"/>
      <c r="N1683" s="11"/>
      <c r="O1683" s="11"/>
      <c r="P1683" s="159" t="s">
        <v>84</v>
      </c>
    </row>
    <row r="1684" spans="1:16" ht="23.25" x14ac:dyDescent="0.35">
      <c r="A1684" s="158" t="s">
        <v>72</v>
      </c>
      <c r="B1684" s="158" t="s">
        <v>72</v>
      </c>
      <c r="C1684" s="158" t="s">
        <v>72</v>
      </c>
      <c r="D1684" s="158" t="s">
        <v>72</v>
      </c>
      <c r="E1684" s="158" t="s">
        <v>72</v>
      </c>
      <c r="F1684" s="156" t="str">
        <f t="shared" si="30"/>
        <v>√</v>
      </c>
      <c r="G1684" s="154" t="s">
        <v>736</v>
      </c>
      <c r="H1684" s="73" t="s">
        <v>1193</v>
      </c>
      <c r="I1684" s="17"/>
      <c r="J1684" s="17"/>
      <c r="K1684" s="17"/>
      <c r="L1684" s="136"/>
      <c r="M1684" s="10"/>
      <c r="N1684" s="11"/>
      <c r="O1684" s="11"/>
      <c r="P1684" s="159" t="s">
        <v>84</v>
      </c>
    </row>
    <row r="1685" spans="1:16" ht="18" x14ac:dyDescent="0.25">
      <c r="A1685" s="158" t="s">
        <v>72</v>
      </c>
      <c r="B1685" s="158" t="s">
        <v>72</v>
      </c>
      <c r="C1685" s="158" t="s">
        <v>72</v>
      </c>
      <c r="D1685" s="158" t="s">
        <v>72</v>
      </c>
      <c r="E1685" s="158" t="s">
        <v>72</v>
      </c>
      <c r="F1685" s="156" t="str">
        <f t="shared" si="30"/>
        <v>√</v>
      </c>
      <c r="G1685" s="154" t="s">
        <v>736</v>
      </c>
      <c r="H1685" s="81" t="s">
        <v>1184</v>
      </c>
      <c r="I1685" s="17"/>
      <c r="J1685" s="17"/>
      <c r="K1685" s="17"/>
      <c r="L1685" s="136"/>
      <c r="M1685" s="10"/>
      <c r="N1685" s="11"/>
      <c r="O1685" s="11"/>
      <c r="P1685" s="159" t="s">
        <v>84</v>
      </c>
    </row>
    <row r="1686" spans="1:16" x14ac:dyDescent="0.2">
      <c r="A1686" s="158" t="s">
        <v>72</v>
      </c>
      <c r="B1686" s="158" t="s">
        <v>72</v>
      </c>
      <c r="C1686" s="158" t="s">
        <v>72</v>
      </c>
      <c r="D1686" s="158" t="s">
        <v>72</v>
      </c>
      <c r="E1686" s="158" t="s">
        <v>72</v>
      </c>
      <c r="F1686" s="156" t="str">
        <f t="shared" si="30"/>
        <v>√</v>
      </c>
      <c r="G1686" s="154" t="s">
        <v>736</v>
      </c>
      <c r="H1686" s="17" t="s">
        <v>1191</v>
      </c>
      <c r="I1686" s="17"/>
      <c r="J1686" s="17"/>
      <c r="K1686" s="17"/>
      <c r="L1686" s="136"/>
      <c r="M1686" s="10"/>
      <c r="N1686" s="11"/>
      <c r="O1686" s="11"/>
      <c r="P1686" s="159" t="s">
        <v>84</v>
      </c>
    </row>
    <row r="1687" spans="1:16" ht="15" x14ac:dyDescent="0.25">
      <c r="A1687" s="158" t="s">
        <v>72</v>
      </c>
      <c r="B1687" s="158" t="s">
        <v>72</v>
      </c>
      <c r="C1687" s="158" t="s">
        <v>72</v>
      </c>
      <c r="D1687" s="158" t="s">
        <v>72</v>
      </c>
      <c r="E1687" s="158" t="s">
        <v>72</v>
      </c>
      <c r="F1687" s="156" t="str">
        <f t="shared" si="30"/>
        <v>√</v>
      </c>
      <c r="G1687" s="154" t="s">
        <v>736</v>
      </c>
      <c r="H1687" s="21" t="s">
        <v>0</v>
      </c>
      <c r="I1687" s="32" t="s">
        <v>389</v>
      </c>
      <c r="J1687" s="23" t="s">
        <v>372</v>
      </c>
      <c r="K1687" s="22" t="s">
        <v>373</v>
      </c>
      <c r="L1687" s="136"/>
      <c r="M1687" s="10"/>
      <c r="N1687" s="11"/>
      <c r="O1687" s="11"/>
      <c r="P1687" s="159" t="s">
        <v>84</v>
      </c>
    </row>
    <row r="1688" spans="1:16" ht="15" x14ac:dyDescent="0.2">
      <c r="A1688" s="158" t="s">
        <v>72</v>
      </c>
      <c r="B1688" s="158" t="s">
        <v>72</v>
      </c>
      <c r="C1688" s="158" t="s">
        <v>72</v>
      </c>
      <c r="D1688" s="158" t="s">
        <v>72</v>
      </c>
      <c r="E1688" s="158" t="s">
        <v>72</v>
      </c>
      <c r="F1688" s="156" t="str">
        <f t="shared" si="30"/>
        <v>√</v>
      </c>
      <c r="G1688" s="154" t="s">
        <v>736</v>
      </c>
      <c r="H1688" s="24">
        <v>1</v>
      </c>
      <c r="I1688" s="29" t="s">
        <v>390</v>
      </c>
      <c r="J1688" s="24">
        <v>3</v>
      </c>
      <c r="K1688" s="95" t="s">
        <v>1020</v>
      </c>
      <c r="L1688" s="136"/>
      <c r="M1688" s="10"/>
      <c r="N1688" s="11"/>
      <c r="O1688" s="11"/>
      <c r="P1688" s="159" t="s">
        <v>84</v>
      </c>
    </row>
    <row r="1689" spans="1:16" x14ac:dyDescent="0.2">
      <c r="A1689" s="158" t="s">
        <v>72</v>
      </c>
      <c r="B1689" s="158" t="s">
        <v>72</v>
      </c>
      <c r="C1689" s="158" t="s">
        <v>72</v>
      </c>
      <c r="D1689" s="158" t="s">
        <v>72</v>
      </c>
      <c r="E1689" s="158" t="s">
        <v>72</v>
      </c>
      <c r="F1689" s="156" t="str">
        <f t="shared" si="30"/>
        <v>√</v>
      </c>
      <c r="G1689" s="154" t="s">
        <v>736</v>
      </c>
      <c r="H1689" s="24">
        <v>2</v>
      </c>
      <c r="I1689" s="29" t="s">
        <v>391</v>
      </c>
      <c r="J1689" s="24">
        <v>6</v>
      </c>
      <c r="K1689" s="95" t="s">
        <v>392</v>
      </c>
      <c r="L1689" s="136"/>
      <c r="M1689" s="10"/>
      <c r="N1689" s="11"/>
      <c r="O1689" s="11"/>
      <c r="P1689" s="159" t="s">
        <v>84</v>
      </c>
    </row>
    <row r="1690" spans="1:16" ht="42.75" x14ac:dyDescent="0.2">
      <c r="A1690" s="158" t="s">
        <v>72</v>
      </c>
      <c r="B1690" s="158" t="s">
        <v>72</v>
      </c>
      <c r="C1690" s="158" t="s">
        <v>72</v>
      </c>
      <c r="D1690" s="158" t="s">
        <v>72</v>
      </c>
      <c r="E1690" s="158" t="s">
        <v>72</v>
      </c>
      <c r="F1690" s="156" t="str">
        <f t="shared" si="30"/>
        <v>√</v>
      </c>
      <c r="G1690" s="154" t="s">
        <v>736</v>
      </c>
      <c r="H1690" s="24">
        <v>3</v>
      </c>
      <c r="I1690" s="29" t="s">
        <v>537</v>
      </c>
      <c r="J1690" s="24">
        <v>9</v>
      </c>
      <c r="K1690" s="95" t="s">
        <v>1187</v>
      </c>
      <c r="L1690" s="136"/>
      <c r="M1690" s="10"/>
      <c r="N1690" s="11"/>
      <c r="O1690" s="11"/>
      <c r="P1690" s="159" t="s">
        <v>84</v>
      </c>
    </row>
    <row r="1691" spans="1:16" x14ac:dyDescent="0.2">
      <c r="A1691" s="158" t="s">
        <v>72</v>
      </c>
      <c r="B1691" s="158" t="s">
        <v>72</v>
      </c>
      <c r="C1691" s="158" t="s">
        <v>72</v>
      </c>
      <c r="D1691" s="158" t="s">
        <v>72</v>
      </c>
      <c r="E1691" s="158" t="s">
        <v>72</v>
      </c>
      <c r="F1691" s="156" t="str">
        <f t="shared" ref="F1691:F1754" si="37">IF(AND(Ver=P1691,OR(AND(VIR,OR(AND(M,A1691="M"),AND(O,A1691="O"),AND(N,A1691="N"),AND(I,A1691="I"))),AND(MMS,OR(AND(M,B1691="M"),AND(O,B1691="O"),AND(N,B1691="N"),AND(I,B1691="I"))),AND(TMR,OR(AND(M,C1691="M"),AND(O,C1691="O"),AND(N,C1691="N"),AND(I,C1691="I"))),AND(THZ,OR(AND(M,D1691="M"),AND(O,D1691="O"),AND(N,D1691="N"),AND(I,D1691="I"))),AND(THZR,OR(AND(M,E1691="M"),AND(O,E1691="O"),AND(N,E1691="N"),AND(I,E1691="I"))))),"√","X")</f>
        <v>√</v>
      </c>
      <c r="G1691" s="154" t="s">
        <v>736</v>
      </c>
      <c r="H1691" s="24">
        <v>4</v>
      </c>
      <c r="I1691" s="29" t="s">
        <v>1185</v>
      </c>
      <c r="J1691" s="24">
        <v>8</v>
      </c>
      <c r="K1691" s="95" t="s">
        <v>1188</v>
      </c>
      <c r="L1691" s="136"/>
      <c r="M1691" s="10"/>
      <c r="N1691" s="11"/>
      <c r="O1691" s="11"/>
      <c r="P1691" s="159" t="s">
        <v>84</v>
      </c>
    </row>
    <row r="1692" spans="1:16" x14ac:dyDescent="0.2">
      <c r="A1692" s="158" t="s">
        <v>72</v>
      </c>
      <c r="B1692" s="158" t="s">
        <v>72</v>
      </c>
      <c r="C1692" s="158" t="s">
        <v>72</v>
      </c>
      <c r="D1692" s="158" t="s">
        <v>72</v>
      </c>
      <c r="E1692" s="158" t="s">
        <v>72</v>
      </c>
      <c r="F1692" s="156" t="str">
        <f t="shared" si="37"/>
        <v>√</v>
      </c>
      <c r="G1692" s="154" t="s">
        <v>736</v>
      </c>
      <c r="H1692" s="24">
        <v>5</v>
      </c>
      <c r="I1692" s="29" t="s">
        <v>1186</v>
      </c>
      <c r="J1692" s="24">
        <v>8</v>
      </c>
      <c r="K1692" s="95" t="s">
        <v>1189</v>
      </c>
      <c r="L1692" s="136"/>
      <c r="M1692" s="10"/>
      <c r="N1692" s="11"/>
      <c r="O1692" s="11"/>
      <c r="P1692" s="159" t="s">
        <v>84</v>
      </c>
    </row>
    <row r="1693" spans="1:16" x14ac:dyDescent="0.2">
      <c r="A1693" s="158" t="s">
        <v>72</v>
      </c>
      <c r="B1693" s="158" t="s">
        <v>72</v>
      </c>
      <c r="C1693" s="158" t="s">
        <v>72</v>
      </c>
      <c r="D1693" s="158" t="s">
        <v>72</v>
      </c>
      <c r="E1693" s="158" t="s">
        <v>72</v>
      </c>
      <c r="F1693" s="156" t="str">
        <f t="shared" si="37"/>
        <v>√</v>
      </c>
      <c r="G1693" s="154" t="s">
        <v>736</v>
      </c>
      <c r="H1693" s="24">
        <v>6</v>
      </c>
      <c r="I1693" s="29" t="s">
        <v>437</v>
      </c>
      <c r="J1693" s="24">
        <v>8</v>
      </c>
      <c r="K1693" s="95" t="s">
        <v>438</v>
      </c>
      <c r="L1693" s="136"/>
      <c r="M1693" s="10"/>
      <c r="N1693" s="11"/>
      <c r="O1693" s="11"/>
      <c r="P1693" s="159" t="s">
        <v>84</v>
      </c>
    </row>
    <row r="1694" spans="1:16" ht="15" x14ac:dyDescent="0.25">
      <c r="A1694" s="158" t="s">
        <v>72</v>
      </c>
      <c r="B1694" s="158" t="s">
        <v>72</v>
      </c>
      <c r="C1694" s="158" t="s">
        <v>72</v>
      </c>
      <c r="D1694" s="158" t="s">
        <v>72</v>
      </c>
      <c r="E1694" s="158" t="s">
        <v>72</v>
      </c>
      <c r="F1694" s="156" t="str">
        <f t="shared" si="37"/>
        <v>√</v>
      </c>
      <c r="G1694" s="154" t="s">
        <v>736</v>
      </c>
      <c r="H1694" s="22" t="s">
        <v>401</v>
      </c>
      <c r="I1694" s="32"/>
      <c r="J1694" s="22">
        <f>SUM(J1688:J1693)</f>
        <v>42</v>
      </c>
      <c r="K1694" s="35"/>
      <c r="L1694" s="136"/>
      <c r="M1694" s="10"/>
      <c r="N1694" s="11"/>
      <c r="O1694" s="11"/>
      <c r="P1694" s="159" t="s">
        <v>84</v>
      </c>
    </row>
    <row r="1695" spans="1:16" x14ac:dyDescent="0.2">
      <c r="A1695" s="158" t="s">
        <v>72</v>
      </c>
      <c r="B1695" s="158" t="s">
        <v>72</v>
      </c>
      <c r="C1695" s="158" t="s">
        <v>72</v>
      </c>
      <c r="D1695" s="158" t="s">
        <v>72</v>
      </c>
      <c r="E1695" s="158" t="s">
        <v>72</v>
      </c>
      <c r="F1695" s="156" t="str">
        <f t="shared" si="37"/>
        <v>√</v>
      </c>
      <c r="G1695" s="154" t="s">
        <v>736</v>
      </c>
      <c r="H1695" s="17"/>
      <c r="I1695" s="17"/>
      <c r="J1695" s="17"/>
      <c r="K1695" s="17"/>
      <c r="L1695" s="136"/>
      <c r="M1695" s="10"/>
      <c r="N1695" s="11"/>
      <c r="O1695" s="11"/>
      <c r="P1695" s="159" t="s">
        <v>84</v>
      </c>
    </row>
    <row r="1696" spans="1:16" ht="18" x14ac:dyDescent="0.25">
      <c r="A1696" s="158" t="s">
        <v>72</v>
      </c>
      <c r="B1696" s="158" t="s">
        <v>72</v>
      </c>
      <c r="C1696" s="158" t="s">
        <v>72</v>
      </c>
      <c r="D1696" s="158" t="s">
        <v>72</v>
      </c>
      <c r="E1696" s="158" t="s">
        <v>72</v>
      </c>
      <c r="F1696" s="156" t="str">
        <f t="shared" si="37"/>
        <v>√</v>
      </c>
      <c r="G1696" s="154" t="s">
        <v>736</v>
      </c>
      <c r="H1696" s="81" t="s">
        <v>1190</v>
      </c>
      <c r="I1696" s="17"/>
      <c r="J1696" s="17"/>
      <c r="K1696" s="17"/>
      <c r="L1696" s="136"/>
      <c r="M1696" s="10"/>
      <c r="N1696" s="11"/>
      <c r="O1696" s="11"/>
      <c r="P1696" s="159" t="s">
        <v>84</v>
      </c>
    </row>
    <row r="1697" spans="1:16" x14ac:dyDescent="0.2">
      <c r="A1697" s="158" t="s">
        <v>72</v>
      </c>
      <c r="B1697" s="158" t="s">
        <v>72</v>
      </c>
      <c r="C1697" s="158" t="s">
        <v>72</v>
      </c>
      <c r="D1697" s="158" t="s">
        <v>72</v>
      </c>
      <c r="E1697" s="158" t="s">
        <v>72</v>
      </c>
      <c r="F1697" s="156" t="str">
        <f t="shared" si="37"/>
        <v>√</v>
      </c>
      <c r="G1697" s="154" t="s">
        <v>736</v>
      </c>
      <c r="H1697" s="17" t="s">
        <v>1192</v>
      </c>
      <c r="I1697" s="17"/>
      <c r="J1697" s="17"/>
      <c r="K1697" s="17"/>
      <c r="L1697" s="136"/>
      <c r="M1697" s="10"/>
      <c r="N1697" s="11"/>
      <c r="O1697" s="11"/>
      <c r="P1697" s="159" t="s">
        <v>84</v>
      </c>
    </row>
    <row r="1698" spans="1:16" ht="15" x14ac:dyDescent="0.25">
      <c r="A1698" s="158" t="s">
        <v>72</v>
      </c>
      <c r="B1698" s="158" t="s">
        <v>72</v>
      </c>
      <c r="C1698" s="158" t="s">
        <v>72</v>
      </c>
      <c r="D1698" s="158" t="s">
        <v>72</v>
      </c>
      <c r="E1698" s="158" t="s">
        <v>72</v>
      </c>
      <c r="F1698" s="156" t="str">
        <f t="shared" si="37"/>
        <v>√</v>
      </c>
      <c r="G1698" s="154" t="s">
        <v>736</v>
      </c>
      <c r="H1698" s="21" t="s">
        <v>0</v>
      </c>
      <c r="I1698" s="32" t="s">
        <v>389</v>
      </c>
      <c r="J1698" s="23" t="s">
        <v>372</v>
      </c>
      <c r="K1698" s="22" t="s">
        <v>373</v>
      </c>
      <c r="L1698" s="136"/>
      <c r="M1698" s="10"/>
      <c r="N1698" s="11"/>
      <c r="O1698" s="11"/>
      <c r="P1698" s="159" t="s">
        <v>84</v>
      </c>
    </row>
    <row r="1699" spans="1:16" ht="15" x14ac:dyDescent="0.2">
      <c r="A1699" s="158" t="s">
        <v>72</v>
      </c>
      <c r="B1699" s="158" t="s">
        <v>72</v>
      </c>
      <c r="C1699" s="158" t="s">
        <v>72</v>
      </c>
      <c r="D1699" s="158" t="s">
        <v>72</v>
      </c>
      <c r="E1699" s="158" t="s">
        <v>72</v>
      </c>
      <c r="F1699" s="156" t="str">
        <f t="shared" si="37"/>
        <v>√</v>
      </c>
      <c r="G1699" s="154" t="s">
        <v>736</v>
      </c>
      <c r="H1699" s="24">
        <v>1</v>
      </c>
      <c r="I1699" s="29" t="s">
        <v>390</v>
      </c>
      <c r="J1699" s="24">
        <v>3</v>
      </c>
      <c r="K1699" s="95" t="s">
        <v>1183</v>
      </c>
      <c r="L1699" s="136"/>
      <c r="M1699" s="10"/>
      <c r="N1699" s="11"/>
      <c r="O1699" s="11"/>
      <c r="P1699" s="159" t="s">
        <v>84</v>
      </c>
    </row>
    <row r="1700" spans="1:16" x14ac:dyDescent="0.2">
      <c r="A1700" s="158" t="s">
        <v>72</v>
      </c>
      <c r="B1700" s="158" t="s">
        <v>72</v>
      </c>
      <c r="C1700" s="158" t="s">
        <v>72</v>
      </c>
      <c r="D1700" s="158" t="s">
        <v>72</v>
      </c>
      <c r="E1700" s="158" t="s">
        <v>72</v>
      </c>
      <c r="F1700" s="156" t="str">
        <f t="shared" si="37"/>
        <v>√</v>
      </c>
      <c r="G1700" s="154" t="s">
        <v>736</v>
      </c>
      <c r="H1700" s="24">
        <v>2</v>
      </c>
      <c r="I1700" s="29" t="s">
        <v>391</v>
      </c>
      <c r="J1700" s="24">
        <v>6</v>
      </c>
      <c r="K1700" s="95" t="s">
        <v>392</v>
      </c>
      <c r="L1700" s="136"/>
      <c r="M1700" s="10"/>
      <c r="N1700" s="11"/>
      <c r="O1700" s="11"/>
      <c r="P1700" s="159" t="s">
        <v>84</v>
      </c>
    </row>
    <row r="1701" spans="1:16" ht="42.75" x14ac:dyDescent="0.2">
      <c r="A1701" s="158" t="s">
        <v>72</v>
      </c>
      <c r="B1701" s="158" t="s">
        <v>72</v>
      </c>
      <c r="C1701" s="158" t="s">
        <v>72</v>
      </c>
      <c r="D1701" s="158" t="s">
        <v>72</v>
      </c>
      <c r="E1701" s="158" t="s">
        <v>72</v>
      </c>
      <c r="F1701" s="156" t="str">
        <f t="shared" si="37"/>
        <v>√</v>
      </c>
      <c r="G1701" s="154" t="s">
        <v>736</v>
      </c>
      <c r="H1701" s="24">
        <v>3</v>
      </c>
      <c r="I1701" s="29" t="s">
        <v>537</v>
      </c>
      <c r="J1701" s="24">
        <v>9</v>
      </c>
      <c r="K1701" s="95" t="s">
        <v>1187</v>
      </c>
      <c r="L1701" s="136"/>
      <c r="M1701" s="10"/>
      <c r="N1701" s="11"/>
      <c r="O1701" s="11"/>
      <c r="P1701" s="159" t="s">
        <v>84</v>
      </c>
    </row>
    <row r="1702" spans="1:16" ht="42.75" x14ac:dyDescent="0.2">
      <c r="A1702" s="158" t="s">
        <v>72</v>
      </c>
      <c r="B1702" s="158" t="s">
        <v>72</v>
      </c>
      <c r="C1702" s="158" t="s">
        <v>72</v>
      </c>
      <c r="D1702" s="158" t="s">
        <v>72</v>
      </c>
      <c r="E1702" s="158" t="s">
        <v>72</v>
      </c>
      <c r="F1702" s="156" t="str">
        <f t="shared" si="37"/>
        <v>√</v>
      </c>
      <c r="G1702" s="154" t="s">
        <v>736</v>
      </c>
      <c r="H1702" s="24">
        <v>4</v>
      </c>
      <c r="I1702" s="29" t="s">
        <v>425</v>
      </c>
      <c r="J1702" s="24">
        <v>1</v>
      </c>
      <c r="K1702" s="95" t="s">
        <v>1577</v>
      </c>
      <c r="L1702" s="136"/>
      <c r="M1702" s="10"/>
      <c r="N1702" s="11"/>
      <c r="O1702" s="11"/>
      <c r="P1702" s="159" t="s">
        <v>84</v>
      </c>
    </row>
    <row r="1703" spans="1:16" x14ac:dyDescent="0.2">
      <c r="A1703" s="158" t="s">
        <v>72</v>
      </c>
      <c r="B1703" s="158" t="s">
        <v>72</v>
      </c>
      <c r="C1703" s="158" t="s">
        <v>72</v>
      </c>
      <c r="D1703" s="158" t="s">
        <v>72</v>
      </c>
      <c r="E1703" s="158" t="s">
        <v>72</v>
      </c>
      <c r="F1703" s="156" t="str">
        <f t="shared" si="37"/>
        <v>√</v>
      </c>
      <c r="G1703" s="154" t="s">
        <v>736</v>
      </c>
      <c r="H1703" s="24">
        <v>5</v>
      </c>
      <c r="I1703" s="29" t="s">
        <v>427</v>
      </c>
      <c r="J1703" s="24">
        <v>4</v>
      </c>
      <c r="K1703" s="95" t="s">
        <v>428</v>
      </c>
      <c r="L1703" s="136"/>
      <c r="M1703" s="10"/>
      <c r="N1703" s="11"/>
      <c r="O1703" s="11"/>
      <c r="P1703" s="159" t="s">
        <v>84</v>
      </c>
    </row>
    <row r="1704" spans="1:16" x14ac:dyDescent="0.2">
      <c r="A1704" s="158" t="s">
        <v>72</v>
      </c>
      <c r="B1704" s="158" t="s">
        <v>72</v>
      </c>
      <c r="C1704" s="158" t="s">
        <v>72</v>
      </c>
      <c r="D1704" s="158" t="s">
        <v>72</v>
      </c>
      <c r="E1704" s="158" t="s">
        <v>72</v>
      </c>
      <c r="F1704" s="156" t="str">
        <f t="shared" si="37"/>
        <v>√</v>
      </c>
      <c r="G1704" s="154" t="s">
        <v>736</v>
      </c>
      <c r="H1704" s="24">
        <v>6</v>
      </c>
      <c r="I1704" s="29" t="s">
        <v>429</v>
      </c>
      <c r="J1704" s="24">
        <v>7</v>
      </c>
      <c r="K1704" s="95" t="s">
        <v>430</v>
      </c>
      <c r="L1704" s="136"/>
      <c r="M1704" s="10"/>
      <c r="N1704" s="11"/>
      <c r="O1704" s="11"/>
      <c r="P1704" s="159" t="s">
        <v>84</v>
      </c>
    </row>
    <row r="1705" spans="1:16" ht="28.5" x14ac:dyDescent="0.2">
      <c r="A1705" s="158" t="s">
        <v>72</v>
      </c>
      <c r="B1705" s="158" t="s">
        <v>72</v>
      </c>
      <c r="C1705" s="158" t="s">
        <v>72</v>
      </c>
      <c r="D1705" s="158" t="s">
        <v>72</v>
      </c>
      <c r="E1705" s="158" t="s">
        <v>72</v>
      </c>
      <c r="F1705" s="156" t="str">
        <f t="shared" si="37"/>
        <v>√</v>
      </c>
      <c r="G1705" s="154" t="s">
        <v>736</v>
      </c>
      <c r="H1705" s="24">
        <v>7</v>
      </c>
      <c r="I1705" s="29" t="s">
        <v>431</v>
      </c>
      <c r="J1705" s="24">
        <v>14</v>
      </c>
      <c r="K1705" s="95" t="s">
        <v>432</v>
      </c>
      <c r="L1705" s="136"/>
      <c r="M1705" s="10"/>
      <c r="N1705" s="11"/>
      <c r="O1705" s="11"/>
      <c r="P1705" s="159" t="s">
        <v>84</v>
      </c>
    </row>
    <row r="1706" spans="1:16" ht="28.5" x14ac:dyDescent="0.2">
      <c r="A1706" s="158" t="s">
        <v>72</v>
      </c>
      <c r="B1706" s="158" t="s">
        <v>72</v>
      </c>
      <c r="C1706" s="158" t="s">
        <v>72</v>
      </c>
      <c r="D1706" s="158" t="s">
        <v>72</v>
      </c>
      <c r="E1706" s="158" t="s">
        <v>72</v>
      </c>
      <c r="F1706" s="156" t="str">
        <f t="shared" si="37"/>
        <v>√</v>
      </c>
      <c r="G1706" s="154" t="s">
        <v>736</v>
      </c>
      <c r="H1706" s="24">
        <v>8</v>
      </c>
      <c r="I1706" s="29" t="s">
        <v>433</v>
      </c>
      <c r="J1706" s="24">
        <v>14</v>
      </c>
      <c r="K1706" s="95" t="s">
        <v>434</v>
      </c>
      <c r="L1706" s="136"/>
      <c r="M1706" s="10"/>
      <c r="N1706" s="11"/>
      <c r="O1706" s="11"/>
      <c r="P1706" s="159" t="s">
        <v>84</v>
      </c>
    </row>
    <row r="1707" spans="1:16" ht="242.25" x14ac:dyDescent="0.2">
      <c r="A1707" s="158" t="s">
        <v>72</v>
      </c>
      <c r="B1707" s="158" t="s">
        <v>72</v>
      </c>
      <c r="C1707" s="158" t="s">
        <v>72</v>
      </c>
      <c r="D1707" s="158" t="s">
        <v>72</v>
      </c>
      <c r="E1707" s="158" t="s">
        <v>72</v>
      </c>
      <c r="F1707" s="156" t="str">
        <f t="shared" si="37"/>
        <v>√</v>
      </c>
      <c r="G1707" s="154" t="s">
        <v>736</v>
      </c>
      <c r="H1707" s="24">
        <v>9</v>
      </c>
      <c r="I1707" s="29" t="s">
        <v>435</v>
      </c>
      <c r="J1707" s="24">
        <v>5</v>
      </c>
      <c r="K1707" s="8" t="s">
        <v>1636</v>
      </c>
      <c r="L1707" s="136"/>
      <c r="M1707" s="10"/>
      <c r="N1707" s="11"/>
      <c r="O1707" s="11"/>
      <c r="P1707" s="159" t="s">
        <v>84</v>
      </c>
    </row>
    <row r="1708" spans="1:16" x14ac:dyDescent="0.2">
      <c r="A1708" s="158" t="s">
        <v>72</v>
      </c>
      <c r="B1708" s="158" t="s">
        <v>72</v>
      </c>
      <c r="C1708" s="158" t="s">
        <v>72</v>
      </c>
      <c r="D1708" s="158" t="s">
        <v>72</v>
      </c>
      <c r="E1708" s="158" t="s">
        <v>72</v>
      </c>
      <c r="F1708" s="156" t="str">
        <f t="shared" si="37"/>
        <v>√</v>
      </c>
      <c r="G1708" s="154" t="s">
        <v>736</v>
      </c>
      <c r="H1708" s="24">
        <v>10</v>
      </c>
      <c r="I1708" s="29" t="s">
        <v>437</v>
      </c>
      <c r="J1708" s="24">
        <v>8</v>
      </c>
      <c r="K1708" s="95" t="s">
        <v>438</v>
      </c>
      <c r="L1708" s="136"/>
      <c r="M1708" s="10"/>
      <c r="N1708" s="11"/>
      <c r="O1708" s="11"/>
      <c r="P1708" s="159" t="s">
        <v>84</v>
      </c>
    </row>
    <row r="1709" spans="1:16" ht="15" x14ac:dyDescent="0.25">
      <c r="A1709" s="158" t="s">
        <v>72</v>
      </c>
      <c r="B1709" s="158" t="s">
        <v>72</v>
      </c>
      <c r="C1709" s="158" t="s">
        <v>72</v>
      </c>
      <c r="D1709" s="158" t="s">
        <v>72</v>
      </c>
      <c r="E1709" s="158" t="s">
        <v>72</v>
      </c>
      <c r="F1709" s="156" t="str">
        <f t="shared" si="37"/>
        <v>√</v>
      </c>
      <c r="G1709" s="154" t="s">
        <v>736</v>
      </c>
      <c r="H1709" s="22" t="s">
        <v>401</v>
      </c>
      <c r="I1709" s="32"/>
      <c r="J1709" s="22">
        <f>SUM(J1699:J1708)</f>
        <v>71</v>
      </c>
      <c r="K1709" s="35"/>
      <c r="L1709" s="136"/>
      <c r="M1709" s="10"/>
      <c r="N1709" s="11"/>
      <c r="O1709" s="11"/>
      <c r="P1709" s="159" t="s">
        <v>84</v>
      </c>
    </row>
    <row r="1710" spans="1:16" x14ac:dyDescent="0.2">
      <c r="A1710" s="158" t="s">
        <v>72</v>
      </c>
      <c r="B1710" s="158" t="s">
        <v>72</v>
      </c>
      <c r="C1710" s="158" t="s">
        <v>72</v>
      </c>
      <c r="D1710" s="158" t="s">
        <v>72</v>
      </c>
      <c r="E1710" s="158" t="s">
        <v>72</v>
      </c>
      <c r="F1710" s="156" t="str">
        <f t="shared" si="37"/>
        <v>√</v>
      </c>
      <c r="G1710" s="154" t="s">
        <v>736</v>
      </c>
      <c r="H1710" s="17"/>
      <c r="I1710" s="17"/>
      <c r="J1710" s="17"/>
      <c r="K1710" s="17"/>
      <c r="L1710" s="136"/>
      <c r="M1710" s="10"/>
      <c r="N1710" s="11"/>
      <c r="O1710" s="11"/>
      <c r="P1710" s="159" t="s">
        <v>84</v>
      </c>
    </row>
    <row r="1711" spans="1:16" ht="23.25" x14ac:dyDescent="0.35">
      <c r="A1711" s="158" t="s">
        <v>72</v>
      </c>
      <c r="B1711" s="158" t="s">
        <v>72</v>
      </c>
      <c r="C1711" s="158" t="s">
        <v>72</v>
      </c>
      <c r="D1711" s="158" t="s">
        <v>72</v>
      </c>
      <c r="E1711" s="158" t="s">
        <v>72</v>
      </c>
      <c r="F1711" s="156" t="str">
        <f t="shared" si="37"/>
        <v>√</v>
      </c>
      <c r="G1711" s="154" t="s">
        <v>736</v>
      </c>
      <c r="H1711" s="73" t="s">
        <v>1474</v>
      </c>
      <c r="I1711" s="17"/>
      <c r="J1711" s="17"/>
      <c r="K1711" s="17"/>
      <c r="L1711" s="136"/>
      <c r="M1711" s="10"/>
      <c r="N1711" s="11"/>
      <c r="O1711" s="11"/>
      <c r="P1711" s="159" t="s">
        <v>84</v>
      </c>
    </row>
    <row r="1712" spans="1:16" ht="18" x14ac:dyDescent="0.25">
      <c r="A1712" s="158" t="s">
        <v>72</v>
      </c>
      <c r="B1712" s="158" t="s">
        <v>72</v>
      </c>
      <c r="C1712" s="158" t="s">
        <v>72</v>
      </c>
      <c r="D1712" s="158" t="s">
        <v>72</v>
      </c>
      <c r="E1712" s="158" t="s">
        <v>72</v>
      </c>
      <c r="F1712" s="156" t="str">
        <f t="shared" si="37"/>
        <v>√</v>
      </c>
      <c r="G1712" s="154" t="s">
        <v>736</v>
      </c>
      <c r="H1712" s="74" t="s">
        <v>1767</v>
      </c>
      <c r="I1712" s="17"/>
      <c r="J1712" s="17"/>
      <c r="K1712" s="17"/>
      <c r="L1712" s="136"/>
      <c r="M1712" s="10"/>
      <c r="N1712" s="11"/>
      <c r="O1712" s="11"/>
      <c r="P1712" s="159" t="s">
        <v>84</v>
      </c>
    </row>
    <row r="1713" spans="1:16" x14ac:dyDescent="0.2">
      <c r="A1713" s="158" t="s">
        <v>72</v>
      </c>
      <c r="B1713" s="158" t="s">
        <v>72</v>
      </c>
      <c r="C1713" s="158" t="s">
        <v>72</v>
      </c>
      <c r="D1713" s="158" t="s">
        <v>72</v>
      </c>
      <c r="E1713" s="158" t="s">
        <v>72</v>
      </c>
      <c r="F1713" s="156" t="str">
        <f t="shared" si="37"/>
        <v>√</v>
      </c>
      <c r="G1713" s="154" t="s">
        <v>736</v>
      </c>
      <c r="H1713" s="238" t="s">
        <v>1766</v>
      </c>
      <c r="I1713" s="239"/>
      <c r="J1713" s="239"/>
      <c r="K1713" s="239"/>
      <c r="L1713" s="136"/>
      <c r="M1713" s="10"/>
      <c r="N1713" s="11"/>
      <c r="O1713" s="11"/>
      <c r="P1713" s="159" t="s">
        <v>84</v>
      </c>
    </row>
    <row r="1714" spans="1:16" ht="15" x14ac:dyDescent="0.25">
      <c r="A1714" s="158" t="s">
        <v>72</v>
      </c>
      <c r="B1714" s="158" t="s">
        <v>72</v>
      </c>
      <c r="C1714" s="158" t="s">
        <v>72</v>
      </c>
      <c r="D1714" s="158" t="s">
        <v>72</v>
      </c>
      <c r="E1714" s="158" t="s">
        <v>72</v>
      </c>
      <c r="F1714" s="156" t="str">
        <f t="shared" si="37"/>
        <v>√</v>
      </c>
      <c r="G1714" s="154" t="s">
        <v>736</v>
      </c>
      <c r="H1714" s="21" t="s">
        <v>0</v>
      </c>
      <c r="I1714" s="32" t="s">
        <v>389</v>
      </c>
      <c r="J1714" s="23" t="s">
        <v>372</v>
      </c>
      <c r="K1714" s="22" t="s">
        <v>373</v>
      </c>
      <c r="L1714" s="136"/>
      <c r="M1714" s="10"/>
      <c r="N1714" s="11"/>
      <c r="O1714" s="11"/>
      <c r="P1714" s="159" t="s">
        <v>84</v>
      </c>
    </row>
    <row r="1715" spans="1:16" ht="15" x14ac:dyDescent="0.2">
      <c r="A1715" s="158" t="s">
        <v>72</v>
      </c>
      <c r="B1715" s="158" t="s">
        <v>72</v>
      </c>
      <c r="C1715" s="158" t="s">
        <v>72</v>
      </c>
      <c r="D1715" s="158" t="s">
        <v>72</v>
      </c>
      <c r="E1715" s="158" t="s">
        <v>72</v>
      </c>
      <c r="F1715" s="156" t="str">
        <f t="shared" si="37"/>
        <v>√</v>
      </c>
      <c r="G1715" s="154" t="s">
        <v>736</v>
      </c>
      <c r="H1715" s="24">
        <v>1</v>
      </c>
      <c r="I1715" s="29" t="s">
        <v>390</v>
      </c>
      <c r="J1715" s="24">
        <v>3</v>
      </c>
      <c r="K1715" s="31" t="s">
        <v>1477</v>
      </c>
      <c r="L1715" s="136"/>
      <c r="M1715" s="10"/>
      <c r="N1715" s="11"/>
      <c r="O1715" s="11"/>
      <c r="P1715" s="159" t="s">
        <v>84</v>
      </c>
    </row>
    <row r="1716" spans="1:16" x14ac:dyDescent="0.2">
      <c r="A1716" s="158" t="s">
        <v>72</v>
      </c>
      <c r="B1716" s="158" t="s">
        <v>72</v>
      </c>
      <c r="C1716" s="158" t="s">
        <v>72</v>
      </c>
      <c r="D1716" s="158" t="s">
        <v>72</v>
      </c>
      <c r="E1716" s="158" t="s">
        <v>72</v>
      </c>
      <c r="F1716" s="156" t="str">
        <f t="shared" si="37"/>
        <v>√</v>
      </c>
      <c r="G1716" s="154" t="s">
        <v>736</v>
      </c>
      <c r="H1716" s="24">
        <v>2</v>
      </c>
      <c r="I1716" s="29" t="s">
        <v>391</v>
      </c>
      <c r="J1716" s="24">
        <v>6</v>
      </c>
      <c r="K1716" s="31" t="s">
        <v>392</v>
      </c>
      <c r="L1716" s="136"/>
      <c r="M1716" s="10"/>
      <c r="N1716" s="11"/>
      <c r="O1716" s="11"/>
      <c r="P1716" s="159" t="s">
        <v>84</v>
      </c>
    </row>
    <row r="1717" spans="1:16" ht="43.5" x14ac:dyDescent="0.2">
      <c r="A1717" s="158" t="s">
        <v>72</v>
      </c>
      <c r="B1717" s="158" t="s">
        <v>72</v>
      </c>
      <c r="C1717" s="158" t="s">
        <v>72</v>
      </c>
      <c r="D1717" s="158" t="s">
        <v>72</v>
      </c>
      <c r="E1717" s="158" t="s">
        <v>72</v>
      </c>
      <c r="F1717" s="156" t="str">
        <f t="shared" si="37"/>
        <v>√</v>
      </c>
      <c r="G1717" s="154" t="s">
        <v>736</v>
      </c>
      <c r="H1717" s="24">
        <v>3</v>
      </c>
      <c r="I1717" s="29" t="s">
        <v>420</v>
      </c>
      <c r="J1717" s="24">
        <v>101</v>
      </c>
      <c r="K1717" s="8" t="s">
        <v>1045</v>
      </c>
      <c r="L1717" s="136"/>
      <c r="M1717" s="10"/>
      <c r="N1717" s="11"/>
      <c r="O1717" s="11"/>
      <c r="P1717" s="159" t="s">
        <v>84</v>
      </c>
    </row>
    <row r="1718" spans="1:16" ht="42.75" x14ac:dyDescent="0.2">
      <c r="A1718" s="158" t="s">
        <v>72</v>
      </c>
      <c r="B1718" s="158" t="s">
        <v>72</v>
      </c>
      <c r="C1718" s="158" t="s">
        <v>72</v>
      </c>
      <c r="D1718" s="158" t="s">
        <v>72</v>
      </c>
      <c r="E1718" s="158" t="s">
        <v>72</v>
      </c>
      <c r="F1718" s="156" t="str">
        <f t="shared" si="37"/>
        <v>√</v>
      </c>
      <c r="G1718" s="154" t="s">
        <v>736</v>
      </c>
      <c r="H1718" s="24">
        <v>4</v>
      </c>
      <c r="I1718" s="29" t="s">
        <v>537</v>
      </c>
      <c r="J1718" s="24">
        <v>9</v>
      </c>
      <c r="K1718" s="95" t="s">
        <v>1187</v>
      </c>
      <c r="L1718" s="136"/>
      <c r="M1718" s="10"/>
      <c r="N1718" s="11"/>
      <c r="O1718" s="11"/>
      <c r="P1718" s="159" t="s">
        <v>84</v>
      </c>
    </row>
    <row r="1719" spans="1:16" ht="15" x14ac:dyDescent="0.25">
      <c r="A1719" s="158" t="s">
        <v>72</v>
      </c>
      <c r="B1719" s="158" t="s">
        <v>72</v>
      </c>
      <c r="C1719" s="158" t="s">
        <v>72</v>
      </c>
      <c r="D1719" s="158" t="s">
        <v>72</v>
      </c>
      <c r="E1719" s="158" t="s">
        <v>72</v>
      </c>
      <c r="F1719" s="156" t="str">
        <f t="shared" si="37"/>
        <v>√</v>
      </c>
      <c r="G1719" s="154" t="s">
        <v>736</v>
      </c>
      <c r="H1719" s="22" t="s">
        <v>401</v>
      </c>
      <c r="I1719" s="32"/>
      <c r="J1719" s="22">
        <f>SUM(J1715:J1718)</f>
        <v>119</v>
      </c>
      <c r="K1719" s="35"/>
      <c r="L1719" s="136"/>
      <c r="M1719" s="10"/>
      <c r="N1719" s="11"/>
      <c r="O1719" s="11"/>
      <c r="P1719" s="159" t="s">
        <v>84</v>
      </c>
    </row>
    <row r="1720" spans="1:16" x14ac:dyDescent="0.2">
      <c r="A1720" s="158" t="s">
        <v>2</v>
      </c>
      <c r="B1720" s="158" t="s">
        <v>2</v>
      </c>
      <c r="C1720" s="158" t="s">
        <v>2</v>
      </c>
      <c r="D1720" s="158" t="s">
        <v>2</v>
      </c>
      <c r="E1720" s="158" t="s">
        <v>2</v>
      </c>
      <c r="F1720" s="156" t="str">
        <f t="shared" si="37"/>
        <v>√</v>
      </c>
      <c r="G1720" s="154" t="s">
        <v>736</v>
      </c>
      <c r="H1720" s="17"/>
      <c r="I1720" s="17"/>
      <c r="J1720" s="17"/>
      <c r="K1720" s="17"/>
      <c r="L1720" s="136"/>
      <c r="M1720" s="10"/>
      <c r="N1720" s="11"/>
      <c r="O1720" s="11"/>
      <c r="P1720" s="159" t="s">
        <v>84</v>
      </c>
    </row>
    <row r="1721" spans="1:16" ht="23.25" x14ac:dyDescent="0.35">
      <c r="A1721" s="158" t="s">
        <v>2</v>
      </c>
      <c r="B1721" s="158" t="s">
        <v>2</v>
      </c>
      <c r="C1721" s="158" t="s">
        <v>2</v>
      </c>
      <c r="D1721" s="158" t="s">
        <v>2</v>
      </c>
      <c r="E1721" s="158" t="s">
        <v>2</v>
      </c>
      <c r="F1721" s="156" t="str">
        <f t="shared" si="37"/>
        <v>√</v>
      </c>
      <c r="G1721" s="154" t="s">
        <v>736</v>
      </c>
      <c r="H1721" s="73" t="s">
        <v>1476</v>
      </c>
      <c r="I1721" s="17"/>
      <c r="J1721" s="17"/>
      <c r="K1721" s="17"/>
      <c r="L1721" s="136"/>
      <c r="M1721" s="10"/>
      <c r="N1721" s="11"/>
      <c r="O1721" s="11"/>
      <c r="P1721" s="159" t="s">
        <v>84</v>
      </c>
    </row>
    <row r="1722" spans="1:16" ht="18" x14ac:dyDescent="0.25">
      <c r="A1722" s="158" t="s">
        <v>2</v>
      </c>
      <c r="B1722" s="158" t="s">
        <v>2</v>
      </c>
      <c r="C1722" s="158" t="s">
        <v>2</v>
      </c>
      <c r="D1722" s="158" t="s">
        <v>2</v>
      </c>
      <c r="E1722" s="158" t="s">
        <v>2</v>
      </c>
      <c r="F1722" s="156" t="str">
        <f t="shared" si="37"/>
        <v>√</v>
      </c>
      <c r="G1722" s="154" t="s">
        <v>736</v>
      </c>
      <c r="H1722" s="74" t="s">
        <v>1755</v>
      </c>
      <c r="I1722" s="17"/>
      <c r="J1722" s="17"/>
      <c r="K1722" s="17"/>
      <c r="L1722" s="136"/>
      <c r="M1722" s="10"/>
      <c r="N1722" s="11"/>
      <c r="O1722" s="11"/>
      <c r="P1722" s="159" t="s">
        <v>84</v>
      </c>
    </row>
    <row r="1723" spans="1:16" x14ac:dyDescent="0.2">
      <c r="A1723" s="158" t="s">
        <v>2</v>
      </c>
      <c r="B1723" s="158" t="s">
        <v>2</v>
      </c>
      <c r="C1723" s="158" t="s">
        <v>2</v>
      </c>
      <c r="D1723" s="158" t="s">
        <v>2</v>
      </c>
      <c r="E1723" s="158" t="s">
        <v>2</v>
      </c>
      <c r="F1723" s="156" t="str">
        <f t="shared" si="37"/>
        <v>√</v>
      </c>
      <c r="G1723" s="154" t="s">
        <v>736</v>
      </c>
      <c r="H1723" s="17" t="s">
        <v>993</v>
      </c>
      <c r="I1723" s="17"/>
      <c r="J1723" s="17"/>
      <c r="K1723" s="17"/>
      <c r="L1723" s="136"/>
      <c r="M1723" s="10"/>
      <c r="N1723" s="11"/>
      <c r="O1723" s="11"/>
      <c r="P1723" s="159" t="s">
        <v>84</v>
      </c>
    </row>
    <row r="1724" spans="1:16" ht="15" x14ac:dyDescent="0.25">
      <c r="A1724" s="158" t="s">
        <v>2</v>
      </c>
      <c r="B1724" s="158" t="s">
        <v>2</v>
      </c>
      <c r="C1724" s="158" t="s">
        <v>2</v>
      </c>
      <c r="D1724" s="158" t="s">
        <v>2</v>
      </c>
      <c r="E1724" s="158" t="s">
        <v>2</v>
      </c>
      <c r="F1724" s="156" t="str">
        <f t="shared" si="37"/>
        <v>√</v>
      </c>
      <c r="G1724" s="154" t="s">
        <v>736</v>
      </c>
      <c r="H1724" s="21" t="s">
        <v>0</v>
      </c>
      <c r="I1724" s="32" t="s">
        <v>389</v>
      </c>
      <c r="J1724" s="23" t="s">
        <v>372</v>
      </c>
      <c r="K1724" s="22" t="s">
        <v>373</v>
      </c>
      <c r="L1724" s="136"/>
      <c r="M1724" s="10"/>
      <c r="N1724" s="11"/>
      <c r="O1724" s="11"/>
      <c r="P1724" s="159" t="s">
        <v>84</v>
      </c>
    </row>
    <row r="1725" spans="1:16" ht="15" x14ac:dyDescent="0.25">
      <c r="A1725" s="158" t="s">
        <v>2</v>
      </c>
      <c r="B1725" s="158" t="s">
        <v>2</v>
      </c>
      <c r="C1725" s="158" t="s">
        <v>2</v>
      </c>
      <c r="D1725" s="158" t="s">
        <v>2</v>
      </c>
      <c r="E1725" s="158" t="s">
        <v>2</v>
      </c>
      <c r="F1725" s="156" t="str">
        <f t="shared" si="37"/>
        <v>√</v>
      </c>
      <c r="G1725" s="154" t="s">
        <v>736</v>
      </c>
      <c r="H1725" s="36">
        <v>1</v>
      </c>
      <c r="I1725" s="37" t="s">
        <v>390</v>
      </c>
      <c r="J1725" s="36">
        <v>3</v>
      </c>
      <c r="K1725" s="38" t="s">
        <v>477</v>
      </c>
      <c r="L1725" s="136"/>
      <c r="M1725" s="10"/>
      <c r="N1725" s="11"/>
      <c r="O1725" s="11"/>
      <c r="P1725" s="159" t="s">
        <v>84</v>
      </c>
    </row>
    <row r="1726" spans="1:16" x14ac:dyDescent="0.2">
      <c r="A1726" s="158" t="s">
        <v>2</v>
      </c>
      <c r="B1726" s="158" t="s">
        <v>2</v>
      </c>
      <c r="C1726" s="158" t="s">
        <v>2</v>
      </c>
      <c r="D1726" s="158" t="s">
        <v>2</v>
      </c>
      <c r="E1726" s="158" t="s">
        <v>2</v>
      </c>
      <c r="F1726" s="156" t="str">
        <f t="shared" si="37"/>
        <v>√</v>
      </c>
      <c r="G1726" s="154" t="s">
        <v>736</v>
      </c>
      <c r="H1726" s="36">
        <v>2</v>
      </c>
      <c r="I1726" s="37" t="s">
        <v>458</v>
      </c>
      <c r="J1726" s="36">
        <v>3</v>
      </c>
      <c r="K1726" s="38" t="s">
        <v>459</v>
      </c>
      <c r="L1726" s="136"/>
      <c r="M1726" s="10"/>
      <c r="N1726" s="11"/>
      <c r="O1726" s="11"/>
      <c r="P1726" s="159" t="s">
        <v>84</v>
      </c>
    </row>
    <row r="1727" spans="1:16" x14ac:dyDescent="0.2">
      <c r="A1727" s="158" t="s">
        <v>2</v>
      </c>
      <c r="B1727" s="158" t="s">
        <v>2</v>
      </c>
      <c r="C1727" s="158" t="s">
        <v>2</v>
      </c>
      <c r="D1727" s="158" t="s">
        <v>2</v>
      </c>
      <c r="E1727" s="158" t="s">
        <v>2</v>
      </c>
      <c r="F1727" s="156" t="str">
        <f t="shared" si="37"/>
        <v>√</v>
      </c>
      <c r="G1727" s="154" t="s">
        <v>736</v>
      </c>
      <c r="H1727" s="36">
        <v>3</v>
      </c>
      <c r="I1727" s="37" t="s">
        <v>460</v>
      </c>
      <c r="J1727" s="36">
        <v>6</v>
      </c>
      <c r="K1727" s="38" t="s">
        <v>461</v>
      </c>
      <c r="L1727" s="136"/>
      <c r="M1727" s="10"/>
      <c r="N1727" s="11"/>
      <c r="O1727" s="11"/>
      <c r="P1727" s="159" t="s">
        <v>84</v>
      </c>
    </row>
    <row r="1728" spans="1:16" x14ac:dyDescent="0.2">
      <c r="A1728" s="158" t="s">
        <v>2</v>
      </c>
      <c r="B1728" s="158" t="s">
        <v>2</v>
      </c>
      <c r="C1728" s="158" t="s">
        <v>2</v>
      </c>
      <c r="D1728" s="158" t="s">
        <v>2</v>
      </c>
      <c r="E1728" s="158" t="s">
        <v>2</v>
      </c>
      <c r="F1728" s="156" t="str">
        <f t="shared" si="37"/>
        <v>√</v>
      </c>
      <c r="G1728" s="154" t="s">
        <v>736</v>
      </c>
      <c r="H1728" s="36">
        <v>4</v>
      </c>
      <c r="I1728" s="37" t="s">
        <v>462</v>
      </c>
      <c r="J1728" s="36">
        <v>3</v>
      </c>
      <c r="K1728" s="38" t="s">
        <v>459</v>
      </c>
      <c r="L1728" s="136"/>
      <c r="M1728" s="10"/>
      <c r="N1728" s="11"/>
      <c r="O1728" s="11"/>
      <c r="P1728" s="159" t="s">
        <v>84</v>
      </c>
    </row>
    <row r="1729" spans="1:16" x14ac:dyDescent="0.2">
      <c r="A1729" s="158" t="s">
        <v>2</v>
      </c>
      <c r="B1729" s="158" t="s">
        <v>2</v>
      </c>
      <c r="C1729" s="158" t="s">
        <v>2</v>
      </c>
      <c r="D1729" s="158" t="s">
        <v>2</v>
      </c>
      <c r="E1729" s="158" t="s">
        <v>2</v>
      </c>
      <c r="F1729" s="156" t="str">
        <f t="shared" si="37"/>
        <v>√</v>
      </c>
      <c r="G1729" s="154" t="s">
        <v>736</v>
      </c>
      <c r="H1729" s="36">
        <v>5</v>
      </c>
      <c r="I1729" s="37" t="s">
        <v>463</v>
      </c>
      <c r="J1729" s="36">
        <v>6</v>
      </c>
      <c r="K1729" s="38" t="s">
        <v>461</v>
      </c>
      <c r="L1729" s="136"/>
      <c r="M1729" s="10"/>
      <c r="N1729" s="11"/>
      <c r="O1729" s="11"/>
      <c r="P1729" s="159" t="s">
        <v>84</v>
      </c>
    </row>
    <row r="1730" spans="1:16" ht="15" x14ac:dyDescent="0.25">
      <c r="A1730" s="158" t="s">
        <v>2</v>
      </c>
      <c r="B1730" s="158" t="s">
        <v>2</v>
      </c>
      <c r="C1730" s="158" t="s">
        <v>2</v>
      </c>
      <c r="D1730" s="158" t="s">
        <v>2</v>
      </c>
      <c r="E1730" s="158" t="s">
        <v>2</v>
      </c>
      <c r="F1730" s="156" t="str">
        <f t="shared" si="37"/>
        <v>√</v>
      </c>
      <c r="G1730" s="154" t="s">
        <v>736</v>
      </c>
      <c r="H1730" s="39" t="s">
        <v>464</v>
      </c>
      <c r="I1730" s="39" t="s">
        <v>464</v>
      </c>
      <c r="J1730" s="39" t="s">
        <v>464</v>
      </c>
      <c r="K1730" s="40" t="s">
        <v>464</v>
      </c>
      <c r="L1730" s="136"/>
      <c r="M1730" s="10"/>
      <c r="N1730" s="11"/>
      <c r="O1730" s="11"/>
      <c r="P1730" s="159" t="s">
        <v>84</v>
      </c>
    </row>
    <row r="1731" spans="1:16" x14ac:dyDescent="0.2">
      <c r="A1731" s="158" t="s">
        <v>2</v>
      </c>
      <c r="B1731" s="158" t="s">
        <v>2</v>
      </c>
      <c r="C1731" s="158" t="s">
        <v>2</v>
      </c>
      <c r="D1731" s="158" t="s">
        <v>2</v>
      </c>
      <c r="E1731" s="158" t="s">
        <v>2</v>
      </c>
      <c r="F1731" s="156" t="str">
        <f t="shared" si="37"/>
        <v>√</v>
      </c>
      <c r="G1731" s="154" t="s">
        <v>736</v>
      </c>
      <c r="H1731" s="37" t="s">
        <v>73</v>
      </c>
      <c r="I1731" s="37" t="s">
        <v>465</v>
      </c>
      <c r="J1731" s="36">
        <v>3</v>
      </c>
      <c r="K1731" s="38" t="s">
        <v>459</v>
      </c>
      <c r="L1731" s="136"/>
      <c r="M1731" s="10"/>
      <c r="N1731" s="11"/>
      <c r="O1731" s="11"/>
      <c r="P1731" s="159" t="s">
        <v>84</v>
      </c>
    </row>
    <row r="1732" spans="1:16" x14ac:dyDescent="0.2">
      <c r="A1732" s="158" t="s">
        <v>2</v>
      </c>
      <c r="B1732" s="158" t="s">
        <v>2</v>
      </c>
      <c r="C1732" s="158" t="s">
        <v>2</v>
      </c>
      <c r="D1732" s="158" t="s">
        <v>2</v>
      </c>
      <c r="E1732" s="158" t="s">
        <v>2</v>
      </c>
      <c r="F1732" s="156" t="str">
        <f t="shared" si="37"/>
        <v>√</v>
      </c>
      <c r="G1732" s="154" t="s">
        <v>736</v>
      </c>
      <c r="H1732" s="37" t="s">
        <v>466</v>
      </c>
      <c r="I1732" s="37" t="s">
        <v>467</v>
      </c>
      <c r="J1732" s="36">
        <v>6</v>
      </c>
      <c r="K1732" s="38" t="s">
        <v>461</v>
      </c>
      <c r="L1732" s="136"/>
      <c r="M1732" s="10"/>
      <c r="N1732" s="11"/>
      <c r="O1732" s="11"/>
      <c r="P1732" s="159" t="s">
        <v>84</v>
      </c>
    </row>
    <row r="1733" spans="1:16" ht="15" x14ac:dyDescent="0.25">
      <c r="A1733" s="158" t="s">
        <v>2</v>
      </c>
      <c r="B1733" s="158" t="s">
        <v>2</v>
      </c>
      <c r="C1733" s="158" t="s">
        <v>2</v>
      </c>
      <c r="D1733" s="158" t="s">
        <v>2</v>
      </c>
      <c r="E1733" s="158" t="s">
        <v>2</v>
      </c>
      <c r="F1733" s="156" t="str">
        <f t="shared" si="37"/>
        <v>√</v>
      </c>
      <c r="G1733" s="154" t="s">
        <v>736</v>
      </c>
      <c r="H1733" s="22" t="s">
        <v>401</v>
      </c>
      <c r="I1733" s="32"/>
      <c r="J1733" s="22" t="s">
        <v>468</v>
      </c>
      <c r="K1733" s="35"/>
      <c r="L1733" s="136"/>
      <c r="M1733" s="10"/>
      <c r="N1733" s="11"/>
      <c r="O1733" s="11"/>
      <c r="P1733" s="159" t="s">
        <v>84</v>
      </c>
    </row>
    <row r="1734" spans="1:16" ht="23.25" hidden="1" x14ac:dyDescent="0.2">
      <c r="A1734" s="158" t="s">
        <v>2</v>
      </c>
      <c r="B1734" s="158" t="s">
        <v>2</v>
      </c>
      <c r="C1734" s="158" t="s">
        <v>2</v>
      </c>
      <c r="D1734" s="158" t="s">
        <v>2</v>
      </c>
      <c r="E1734" s="158" t="s">
        <v>2</v>
      </c>
      <c r="F1734" s="160" t="str">
        <f t="shared" si="37"/>
        <v>X</v>
      </c>
      <c r="G1734" s="148" t="s">
        <v>737</v>
      </c>
      <c r="H1734" s="217" t="s">
        <v>1006</v>
      </c>
      <c r="I1734" s="218"/>
      <c r="J1734" s="218"/>
      <c r="K1734" s="218"/>
      <c r="L1734" s="219"/>
      <c r="M1734" s="9"/>
      <c r="N1734" s="9"/>
      <c r="O1734" s="9"/>
      <c r="P1734" s="161" t="s">
        <v>79</v>
      </c>
    </row>
    <row r="1735" spans="1:16" ht="23.25" hidden="1" x14ac:dyDescent="0.35">
      <c r="A1735" s="158" t="s">
        <v>2</v>
      </c>
      <c r="B1735" s="158" t="s">
        <v>2</v>
      </c>
      <c r="C1735" s="158" t="s">
        <v>2</v>
      </c>
      <c r="D1735" s="158" t="s">
        <v>2</v>
      </c>
      <c r="E1735" s="158" t="s">
        <v>2</v>
      </c>
      <c r="F1735" s="156" t="str">
        <f t="shared" si="37"/>
        <v>X</v>
      </c>
      <c r="G1735" s="154" t="s">
        <v>737</v>
      </c>
      <c r="H1735" s="73" t="s">
        <v>1377</v>
      </c>
      <c r="I1735" s="17"/>
      <c r="J1735" s="17"/>
      <c r="K1735" s="17"/>
      <c r="L1735" s="109"/>
      <c r="M1735" s="10"/>
      <c r="N1735" s="11"/>
      <c r="O1735" s="11"/>
      <c r="P1735" s="159" t="s">
        <v>79</v>
      </c>
    </row>
    <row r="1736" spans="1:16" ht="15" hidden="1" x14ac:dyDescent="0.25">
      <c r="A1736" s="158" t="s">
        <v>2</v>
      </c>
      <c r="B1736" s="158" t="s">
        <v>2</v>
      </c>
      <c r="C1736" s="158" t="s">
        <v>2</v>
      </c>
      <c r="D1736" s="158" t="s">
        <v>2</v>
      </c>
      <c r="E1736" s="158" t="s">
        <v>2</v>
      </c>
      <c r="F1736" s="156" t="str">
        <f t="shared" si="37"/>
        <v>X</v>
      </c>
      <c r="G1736" s="154" t="s">
        <v>737</v>
      </c>
      <c r="H1736" s="17" t="s">
        <v>1393</v>
      </c>
      <c r="I1736" s="47"/>
      <c r="J1736" s="47"/>
      <c r="K1736" s="7"/>
      <c r="L1736" s="109"/>
      <c r="M1736" s="10"/>
      <c r="N1736" s="11"/>
      <c r="O1736" s="11"/>
      <c r="P1736" s="159" t="s">
        <v>79</v>
      </c>
    </row>
    <row r="1737" spans="1:16" ht="15" hidden="1" x14ac:dyDescent="0.25">
      <c r="A1737" s="158" t="s">
        <v>2</v>
      </c>
      <c r="B1737" s="158" t="s">
        <v>2</v>
      </c>
      <c r="C1737" s="158" t="s">
        <v>2</v>
      </c>
      <c r="D1737" s="158" t="s">
        <v>2</v>
      </c>
      <c r="E1737" s="158" t="s">
        <v>2</v>
      </c>
      <c r="F1737" s="156" t="str">
        <f t="shared" si="37"/>
        <v>X</v>
      </c>
      <c r="G1737" s="155" t="s">
        <v>737</v>
      </c>
      <c r="H1737" s="51" t="s">
        <v>1379</v>
      </c>
      <c r="I1737" s="248" t="s">
        <v>1378</v>
      </c>
      <c r="J1737" s="249"/>
      <c r="K1737" s="112"/>
      <c r="L1737" s="109"/>
      <c r="M1737" s="10"/>
      <c r="N1737" s="11"/>
      <c r="O1737" s="11"/>
      <c r="P1737" s="159" t="s">
        <v>79</v>
      </c>
    </row>
    <row r="1738" spans="1:16" ht="18" hidden="1" x14ac:dyDescent="0.25">
      <c r="A1738" s="158" t="s">
        <v>72</v>
      </c>
      <c r="B1738" s="158" t="s">
        <v>72</v>
      </c>
      <c r="C1738" s="158" t="s">
        <v>72</v>
      </c>
      <c r="D1738" s="158" t="s">
        <v>2</v>
      </c>
      <c r="E1738" s="158" t="s">
        <v>2</v>
      </c>
      <c r="F1738" s="156" t="str">
        <f t="shared" si="37"/>
        <v>X</v>
      </c>
      <c r="G1738" s="155" t="s">
        <v>737</v>
      </c>
      <c r="H1738" s="116" t="s">
        <v>499</v>
      </c>
      <c r="I1738" s="250"/>
      <c r="J1738" s="251"/>
      <c r="K1738" s="112"/>
      <c r="L1738" s="109"/>
      <c r="M1738" s="10"/>
      <c r="N1738" s="11"/>
      <c r="O1738" s="11"/>
      <c r="P1738" s="159" t="s">
        <v>79</v>
      </c>
    </row>
    <row r="1739" spans="1:16" ht="15" hidden="1" x14ac:dyDescent="0.25">
      <c r="A1739" s="158" t="s">
        <v>72</v>
      </c>
      <c r="B1739" s="158" t="s">
        <v>72</v>
      </c>
      <c r="C1739" s="158" t="s">
        <v>72</v>
      </c>
      <c r="D1739" s="158" t="s">
        <v>2</v>
      </c>
      <c r="E1739" s="158" t="s">
        <v>2</v>
      </c>
      <c r="F1739" s="156" t="str">
        <f t="shared" si="37"/>
        <v>X</v>
      </c>
      <c r="G1739" s="155" t="s">
        <v>737</v>
      </c>
      <c r="H1739" s="117" t="s">
        <v>1382</v>
      </c>
      <c r="I1739" s="231" t="s">
        <v>1388</v>
      </c>
      <c r="J1739" s="232"/>
      <c r="K1739" s="112"/>
      <c r="L1739" s="109"/>
      <c r="M1739" s="10"/>
      <c r="N1739" s="11"/>
      <c r="O1739" s="11"/>
      <c r="P1739" s="159" t="s">
        <v>79</v>
      </c>
    </row>
    <row r="1740" spans="1:16" ht="15" hidden="1" x14ac:dyDescent="0.25">
      <c r="A1740" s="158" t="s">
        <v>72</v>
      </c>
      <c r="B1740" s="158" t="s">
        <v>72</v>
      </c>
      <c r="C1740" s="158" t="s">
        <v>72</v>
      </c>
      <c r="D1740" s="158" t="s">
        <v>2</v>
      </c>
      <c r="E1740" s="158" t="s">
        <v>2</v>
      </c>
      <c r="F1740" s="156" t="str">
        <f t="shared" si="37"/>
        <v>X</v>
      </c>
      <c r="G1740" s="155" t="s">
        <v>737</v>
      </c>
      <c r="H1740" s="117" t="s">
        <v>1383</v>
      </c>
      <c r="I1740" s="231" t="s">
        <v>1388</v>
      </c>
      <c r="J1740" s="232"/>
      <c r="K1740" s="124"/>
      <c r="L1740" s="123"/>
      <c r="M1740" s="10"/>
      <c r="N1740" s="11"/>
      <c r="O1740" s="11"/>
      <c r="P1740" s="159" t="s">
        <v>79</v>
      </c>
    </row>
    <row r="1741" spans="1:16" ht="15" hidden="1" x14ac:dyDescent="0.25">
      <c r="A1741" s="158" t="s">
        <v>72</v>
      </c>
      <c r="B1741" s="158" t="s">
        <v>72</v>
      </c>
      <c r="C1741" s="158" t="s">
        <v>72</v>
      </c>
      <c r="D1741" s="158" t="s">
        <v>2</v>
      </c>
      <c r="E1741" s="158" t="s">
        <v>2</v>
      </c>
      <c r="F1741" s="156" t="str">
        <f t="shared" si="37"/>
        <v>X</v>
      </c>
      <c r="G1741" s="155" t="s">
        <v>737</v>
      </c>
      <c r="H1741" s="117" t="s">
        <v>1385</v>
      </c>
      <c r="I1741" s="231" t="s">
        <v>1391</v>
      </c>
      <c r="J1741" s="232"/>
      <c r="K1741" s="112"/>
      <c r="L1741" s="109"/>
      <c r="M1741" s="10"/>
      <c r="N1741" s="11"/>
      <c r="O1741" s="11"/>
      <c r="P1741" s="159" t="s">
        <v>79</v>
      </c>
    </row>
    <row r="1742" spans="1:16" ht="15" hidden="1" x14ac:dyDescent="0.25">
      <c r="A1742" s="158" t="s">
        <v>72</v>
      </c>
      <c r="B1742" s="158" t="s">
        <v>72</v>
      </c>
      <c r="C1742" s="158" t="s">
        <v>72</v>
      </c>
      <c r="D1742" s="158" t="s">
        <v>2</v>
      </c>
      <c r="E1742" s="158" t="s">
        <v>2</v>
      </c>
      <c r="F1742" s="156" t="str">
        <f t="shared" si="37"/>
        <v>X</v>
      </c>
      <c r="G1742" s="155" t="s">
        <v>737</v>
      </c>
      <c r="H1742" s="117" t="s">
        <v>1386</v>
      </c>
      <c r="I1742" s="231" t="s">
        <v>1392</v>
      </c>
      <c r="J1742" s="232"/>
      <c r="K1742" s="112"/>
      <c r="L1742" s="109"/>
      <c r="M1742" s="10"/>
      <c r="N1742" s="11"/>
      <c r="O1742" s="11"/>
      <c r="P1742" s="159" t="s">
        <v>79</v>
      </c>
    </row>
    <row r="1743" spans="1:16" ht="15" hidden="1" x14ac:dyDescent="0.25">
      <c r="A1743" s="158" t="s">
        <v>72</v>
      </c>
      <c r="B1743" s="158" t="s">
        <v>72</v>
      </c>
      <c r="C1743" s="158" t="s">
        <v>72</v>
      </c>
      <c r="D1743" s="158" t="s">
        <v>2</v>
      </c>
      <c r="E1743" s="158" t="s">
        <v>2</v>
      </c>
      <c r="F1743" s="156" t="str">
        <f t="shared" si="37"/>
        <v>X</v>
      </c>
      <c r="G1743" s="155" t="s">
        <v>737</v>
      </c>
      <c r="H1743" s="117" t="s">
        <v>1387</v>
      </c>
      <c r="I1743" s="231" t="s">
        <v>1388</v>
      </c>
      <c r="J1743" s="232"/>
      <c r="K1743" s="112"/>
      <c r="L1743" s="109"/>
      <c r="M1743" s="10"/>
      <c r="N1743" s="11"/>
      <c r="O1743" s="11"/>
      <c r="P1743" s="159" t="s">
        <v>79</v>
      </c>
    </row>
    <row r="1744" spans="1:16" ht="15" hidden="1" x14ac:dyDescent="0.25">
      <c r="A1744" s="158" t="s">
        <v>72</v>
      </c>
      <c r="B1744" s="158" t="s">
        <v>72</v>
      </c>
      <c r="C1744" s="158" t="s">
        <v>72</v>
      </c>
      <c r="D1744" s="158" t="s">
        <v>2</v>
      </c>
      <c r="E1744" s="158" t="s">
        <v>2</v>
      </c>
      <c r="F1744" s="156" t="str">
        <f t="shared" si="37"/>
        <v>X</v>
      </c>
      <c r="G1744" s="155" t="s">
        <v>737</v>
      </c>
      <c r="H1744" s="127" t="s">
        <v>1669</v>
      </c>
      <c r="I1744" s="252" t="s">
        <v>1388</v>
      </c>
      <c r="J1744" s="253"/>
      <c r="K1744" s="124"/>
      <c r="L1744" s="123"/>
      <c r="M1744" s="10"/>
      <c r="N1744" s="11"/>
      <c r="O1744" s="11"/>
      <c r="P1744" s="159" t="s">
        <v>79</v>
      </c>
    </row>
    <row r="1745" spans="1:16" ht="15" hidden="1" x14ac:dyDescent="0.25">
      <c r="A1745" s="158" t="s">
        <v>72</v>
      </c>
      <c r="B1745" s="158" t="s">
        <v>72</v>
      </c>
      <c r="C1745" s="158" t="s">
        <v>72</v>
      </c>
      <c r="D1745" s="158" t="s">
        <v>2</v>
      </c>
      <c r="E1745" s="158" t="s">
        <v>2</v>
      </c>
      <c r="F1745" s="156" t="str">
        <f t="shared" si="37"/>
        <v>X</v>
      </c>
      <c r="G1745" s="155" t="s">
        <v>737</v>
      </c>
      <c r="H1745" s="117" t="s">
        <v>1384</v>
      </c>
      <c r="I1745" s="231" t="s">
        <v>1390</v>
      </c>
      <c r="J1745" s="232"/>
      <c r="K1745" s="112"/>
      <c r="L1745" s="109"/>
      <c r="M1745" s="10"/>
      <c r="N1745" s="11"/>
      <c r="O1745" s="11"/>
      <c r="P1745" s="159" t="s">
        <v>79</v>
      </c>
    </row>
    <row r="1746" spans="1:16" ht="15" hidden="1" x14ac:dyDescent="0.25">
      <c r="A1746" s="158" t="s">
        <v>72</v>
      </c>
      <c r="B1746" s="158" t="s">
        <v>72</v>
      </c>
      <c r="C1746" s="158" t="s">
        <v>72</v>
      </c>
      <c r="D1746" s="158" t="s">
        <v>2</v>
      </c>
      <c r="E1746" s="158" t="s">
        <v>2</v>
      </c>
      <c r="F1746" s="156" t="str">
        <f t="shared" si="37"/>
        <v>X</v>
      </c>
      <c r="G1746" s="155" t="s">
        <v>737</v>
      </c>
      <c r="H1746" s="117" t="s">
        <v>1549</v>
      </c>
      <c r="I1746" s="231" t="s">
        <v>1388</v>
      </c>
      <c r="J1746" s="232"/>
      <c r="K1746" s="121"/>
      <c r="L1746" s="120"/>
      <c r="M1746" s="10"/>
      <c r="N1746" s="11"/>
      <c r="O1746" s="11"/>
      <c r="P1746" s="159" t="s">
        <v>79</v>
      </c>
    </row>
    <row r="1747" spans="1:16" ht="15" hidden="1" x14ac:dyDescent="0.25">
      <c r="A1747" s="158" t="s">
        <v>72</v>
      </c>
      <c r="B1747" s="158" t="s">
        <v>72</v>
      </c>
      <c r="C1747" s="158" t="s">
        <v>72</v>
      </c>
      <c r="D1747" s="158" t="s">
        <v>2</v>
      </c>
      <c r="E1747" s="158" t="s">
        <v>2</v>
      </c>
      <c r="F1747" s="156" t="str">
        <f t="shared" si="37"/>
        <v>X</v>
      </c>
      <c r="G1747" s="155" t="s">
        <v>737</v>
      </c>
      <c r="H1747" s="117" t="s">
        <v>1686</v>
      </c>
      <c r="I1747" s="231" t="s">
        <v>1687</v>
      </c>
      <c r="J1747" s="232"/>
      <c r="K1747" s="124"/>
      <c r="L1747" s="123"/>
      <c r="M1747" s="10"/>
      <c r="N1747" s="11"/>
      <c r="O1747" s="11"/>
      <c r="P1747" s="159" t="s">
        <v>79</v>
      </c>
    </row>
    <row r="1748" spans="1:16" ht="18" hidden="1" x14ac:dyDescent="0.25">
      <c r="A1748" s="158" t="s">
        <v>72</v>
      </c>
      <c r="B1748" s="158" t="s">
        <v>72</v>
      </c>
      <c r="C1748" s="158" t="s">
        <v>2</v>
      </c>
      <c r="D1748" s="158" t="s">
        <v>72</v>
      </c>
      <c r="E1748" s="158" t="s">
        <v>72</v>
      </c>
      <c r="F1748" s="156" t="str">
        <f t="shared" si="37"/>
        <v>X</v>
      </c>
      <c r="G1748" s="155" t="s">
        <v>737</v>
      </c>
      <c r="H1748" s="116" t="s">
        <v>493</v>
      </c>
      <c r="I1748" s="246"/>
      <c r="J1748" s="247"/>
      <c r="K1748" s="112"/>
      <c r="L1748" s="109"/>
      <c r="M1748" s="10"/>
      <c r="N1748" s="11"/>
      <c r="O1748" s="11"/>
      <c r="P1748" s="159" t="s">
        <v>79</v>
      </c>
    </row>
    <row r="1749" spans="1:16" ht="15" hidden="1" x14ac:dyDescent="0.25">
      <c r="A1749" s="158" t="s">
        <v>72</v>
      </c>
      <c r="B1749" s="158" t="s">
        <v>72</v>
      </c>
      <c r="C1749" s="158" t="s">
        <v>2</v>
      </c>
      <c r="D1749" s="158" t="s">
        <v>72</v>
      </c>
      <c r="E1749" s="158" t="s">
        <v>72</v>
      </c>
      <c r="F1749" s="156" t="str">
        <f t="shared" si="37"/>
        <v>X</v>
      </c>
      <c r="G1749" s="155" t="s">
        <v>737</v>
      </c>
      <c r="H1749" s="127" t="s">
        <v>1672</v>
      </c>
      <c r="I1749" s="252" t="s">
        <v>1388</v>
      </c>
      <c r="J1749" s="253"/>
      <c r="K1749" s="124"/>
      <c r="L1749" s="123"/>
      <c r="M1749" s="10"/>
      <c r="N1749" s="11"/>
      <c r="O1749" s="11"/>
      <c r="P1749" s="159" t="s">
        <v>79</v>
      </c>
    </row>
    <row r="1750" spans="1:16" ht="15" hidden="1" x14ac:dyDescent="0.25">
      <c r="A1750" s="158" t="s">
        <v>72</v>
      </c>
      <c r="B1750" s="158" t="s">
        <v>72</v>
      </c>
      <c r="C1750" s="158" t="s">
        <v>2</v>
      </c>
      <c r="D1750" s="158" t="s">
        <v>72</v>
      </c>
      <c r="E1750" s="158" t="s">
        <v>72</v>
      </c>
      <c r="F1750" s="156" t="str">
        <f t="shared" si="37"/>
        <v>X</v>
      </c>
      <c r="G1750" s="155" t="s">
        <v>737</v>
      </c>
      <c r="H1750" s="117" t="s">
        <v>1380</v>
      </c>
      <c r="I1750" s="231" t="s">
        <v>1389</v>
      </c>
      <c r="J1750" s="232"/>
      <c r="K1750" s="112"/>
      <c r="L1750" s="109"/>
      <c r="M1750" s="10"/>
      <c r="N1750" s="11"/>
      <c r="O1750" s="11"/>
      <c r="P1750" s="159" t="s">
        <v>79</v>
      </c>
    </row>
    <row r="1751" spans="1:16" ht="15" hidden="1" x14ac:dyDescent="0.25">
      <c r="A1751" s="158" t="s">
        <v>72</v>
      </c>
      <c r="B1751" s="158" t="s">
        <v>72</v>
      </c>
      <c r="C1751" s="158" t="s">
        <v>2</v>
      </c>
      <c r="D1751" s="158" t="s">
        <v>72</v>
      </c>
      <c r="E1751" s="158" t="s">
        <v>72</v>
      </c>
      <c r="F1751" s="156" t="str">
        <f t="shared" si="37"/>
        <v>X</v>
      </c>
      <c r="G1751" s="155" t="s">
        <v>737</v>
      </c>
      <c r="H1751" s="117" t="s">
        <v>1381</v>
      </c>
      <c r="I1751" s="231" t="s">
        <v>1388</v>
      </c>
      <c r="J1751" s="232"/>
      <c r="K1751" s="112"/>
      <c r="L1751" s="109"/>
      <c r="M1751" s="10"/>
      <c r="N1751" s="11"/>
      <c r="O1751" s="11"/>
      <c r="P1751" s="159" t="s">
        <v>79</v>
      </c>
    </row>
    <row r="1752" spans="1:16" ht="15" hidden="1" x14ac:dyDescent="0.25">
      <c r="A1752" s="158" t="s">
        <v>72</v>
      </c>
      <c r="B1752" s="158" t="s">
        <v>72</v>
      </c>
      <c r="C1752" s="158" t="s">
        <v>2</v>
      </c>
      <c r="D1752" s="158" t="s">
        <v>72</v>
      </c>
      <c r="E1752" s="158" t="s">
        <v>72</v>
      </c>
      <c r="F1752" s="156" t="str">
        <f t="shared" si="37"/>
        <v>X</v>
      </c>
      <c r="G1752" s="155" t="s">
        <v>737</v>
      </c>
      <c r="H1752" s="117" t="s">
        <v>1383</v>
      </c>
      <c r="I1752" s="231" t="s">
        <v>1388</v>
      </c>
      <c r="J1752" s="232"/>
      <c r="K1752" s="112"/>
      <c r="L1752" s="109"/>
      <c r="M1752" s="10"/>
      <c r="N1752" s="11"/>
      <c r="O1752" s="11"/>
      <c r="P1752" s="159" t="s">
        <v>79</v>
      </c>
    </row>
    <row r="1753" spans="1:16" ht="15" hidden="1" x14ac:dyDescent="0.25">
      <c r="A1753" s="158" t="s">
        <v>72</v>
      </c>
      <c r="B1753" s="158" t="s">
        <v>72</v>
      </c>
      <c r="C1753" s="158" t="s">
        <v>2</v>
      </c>
      <c r="D1753" s="158" t="s">
        <v>72</v>
      </c>
      <c r="E1753" s="158" t="s">
        <v>72</v>
      </c>
      <c r="F1753" s="156" t="str">
        <f t="shared" si="37"/>
        <v>X</v>
      </c>
      <c r="G1753" s="155" t="s">
        <v>737</v>
      </c>
      <c r="H1753" s="127" t="s">
        <v>1670</v>
      </c>
      <c r="I1753" s="252" t="s">
        <v>1671</v>
      </c>
      <c r="J1753" s="253"/>
      <c r="K1753" s="124"/>
      <c r="L1753" s="123"/>
      <c r="M1753" s="10"/>
      <c r="N1753" s="11"/>
      <c r="O1753" s="11"/>
      <c r="P1753" s="159" t="s">
        <v>79</v>
      </c>
    </row>
    <row r="1754" spans="1:16" ht="15" hidden="1" x14ac:dyDescent="0.25">
      <c r="A1754" s="158" t="s">
        <v>72</v>
      </c>
      <c r="B1754" s="158" t="s">
        <v>72</v>
      </c>
      <c r="C1754" s="158" t="s">
        <v>2</v>
      </c>
      <c r="D1754" s="158" t="s">
        <v>72</v>
      </c>
      <c r="E1754" s="158" t="s">
        <v>72</v>
      </c>
      <c r="F1754" s="156" t="str">
        <f t="shared" si="37"/>
        <v>X</v>
      </c>
      <c r="G1754" s="155" t="s">
        <v>737</v>
      </c>
      <c r="H1754" s="117" t="s">
        <v>1384</v>
      </c>
      <c r="I1754" s="231" t="s">
        <v>1390</v>
      </c>
      <c r="J1754" s="232"/>
      <c r="K1754" s="112"/>
      <c r="L1754" s="109"/>
      <c r="M1754" s="10"/>
      <c r="N1754" s="11"/>
      <c r="O1754" s="11"/>
      <c r="P1754" s="159" t="s">
        <v>79</v>
      </c>
    </row>
    <row r="1755" spans="1:16" ht="15" hidden="1" x14ac:dyDescent="0.25">
      <c r="A1755" s="158" t="s">
        <v>72</v>
      </c>
      <c r="B1755" s="158" t="s">
        <v>72</v>
      </c>
      <c r="C1755" s="158" t="s">
        <v>2</v>
      </c>
      <c r="D1755" s="158" t="s">
        <v>72</v>
      </c>
      <c r="E1755" s="158" t="s">
        <v>72</v>
      </c>
      <c r="F1755" s="156" t="str">
        <f t="shared" ref="F1755:F1818" si="38">IF(AND(Ver=P1755,OR(AND(VIR,OR(AND(M,A1755="M"),AND(O,A1755="O"),AND(N,A1755="N"),AND(I,A1755="I"))),AND(MMS,OR(AND(M,B1755="M"),AND(O,B1755="O"),AND(N,B1755="N"),AND(I,B1755="I"))),AND(TMR,OR(AND(M,C1755="M"),AND(O,C1755="O"),AND(N,C1755="N"),AND(I,C1755="I"))),AND(THZ,OR(AND(M,D1755="M"),AND(O,D1755="O"),AND(N,D1755="N"),AND(I,D1755="I"))),AND(THZR,OR(AND(M,E1755="M"),AND(O,E1755="O"),AND(N,E1755="N"),AND(I,E1755="I"))))),"√","X")</f>
        <v>X</v>
      </c>
      <c r="G1755" s="155" t="s">
        <v>737</v>
      </c>
      <c r="H1755" s="117" t="s">
        <v>1562</v>
      </c>
      <c r="I1755" s="231" t="s">
        <v>1563</v>
      </c>
      <c r="J1755" s="232"/>
      <c r="K1755" s="7"/>
      <c r="L1755" s="109"/>
      <c r="M1755" s="10"/>
      <c r="N1755" s="11"/>
      <c r="O1755" s="11"/>
      <c r="P1755" s="159" t="s">
        <v>79</v>
      </c>
    </row>
    <row r="1756" spans="1:16" ht="15" hidden="1" x14ac:dyDescent="0.25">
      <c r="A1756" s="158" t="s">
        <v>72</v>
      </c>
      <c r="B1756" s="158" t="s">
        <v>72</v>
      </c>
      <c r="C1756" s="158" t="s">
        <v>2</v>
      </c>
      <c r="D1756" s="158" t="s">
        <v>72</v>
      </c>
      <c r="E1756" s="158" t="s">
        <v>72</v>
      </c>
      <c r="F1756" s="156" t="str">
        <f t="shared" si="38"/>
        <v>X</v>
      </c>
      <c r="G1756" s="155" t="s">
        <v>737</v>
      </c>
      <c r="H1756" s="117" t="s">
        <v>1549</v>
      </c>
      <c r="I1756" s="231" t="s">
        <v>1388</v>
      </c>
      <c r="J1756" s="232"/>
      <c r="K1756" s="121"/>
      <c r="L1756" s="120"/>
      <c r="M1756" s="10"/>
      <c r="N1756" s="11"/>
      <c r="O1756" s="11"/>
      <c r="P1756" s="159" t="s">
        <v>79</v>
      </c>
    </row>
    <row r="1757" spans="1:16" ht="15" hidden="1" x14ac:dyDescent="0.25">
      <c r="A1757" s="158" t="s">
        <v>72</v>
      </c>
      <c r="B1757" s="158" t="s">
        <v>72</v>
      </c>
      <c r="C1757" s="158" t="s">
        <v>2</v>
      </c>
      <c r="D1757" s="158" t="s">
        <v>72</v>
      </c>
      <c r="E1757" s="158" t="s">
        <v>72</v>
      </c>
      <c r="F1757" s="156" t="str">
        <f t="shared" si="38"/>
        <v>X</v>
      </c>
      <c r="G1757" s="155" t="s">
        <v>737</v>
      </c>
      <c r="H1757" s="117" t="s">
        <v>1686</v>
      </c>
      <c r="I1757" s="231" t="s">
        <v>1687</v>
      </c>
      <c r="J1757" s="232"/>
      <c r="K1757" s="124"/>
      <c r="L1757" s="123"/>
      <c r="M1757" s="10"/>
      <c r="N1757" s="11"/>
      <c r="O1757" s="11"/>
      <c r="P1757" s="159" t="s">
        <v>79</v>
      </c>
    </row>
    <row r="1758" spans="1:16" ht="18" hidden="1" x14ac:dyDescent="0.25">
      <c r="A1758" s="158" t="s">
        <v>72</v>
      </c>
      <c r="B1758" s="158" t="s">
        <v>2</v>
      </c>
      <c r="C1758" s="158" t="s">
        <v>72</v>
      </c>
      <c r="D1758" s="158" t="s">
        <v>72</v>
      </c>
      <c r="E1758" s="158" t="s">
        <v>72</v>
      </c>
      <c r="F1758" s="156" t="str">
        <f t="shared" si="38"/>
        <v>X</v>
      </c>
      <c r="G1758" s="155" t="s">
        <v>737</v>
      </c>
      <c r="H1758" s="116" t="s">
        <v>1370</v>
      </c>
      <c r="I1758" s="246"/>
      <c r="J1758" s="247"/>
      <c r="K1758" s="112"/>
      <c r="L1758" s="109"/>
      <c r="M1758" s="10"/>
      <c r="N1758" s="11"/>
      <c r="O1758" s="11"/>
      <c r="P1758" s="159" t="s">
        <v>79</v>
      </c>
    </row>
    <row r="1759" spans="1:16" ht="15" hidden="1" x14ac:dyDescent="0.25">
      <c r="A1759" s="158" t="s">
        <v>72</v>
      </c>
      <c r="B1759" s="158" t="s">
        <v>2</v>
      </c>
      <c r="C1759" s="158" t="s">
        <v>72</v>
      </c>
      <c r="D1759" s="158" t="s">
        <v>72</v>
      </c>
      <c r="E1759" s="158" t="s">
        <v>72</v>
      </c>
      <c r="F1759" s="156" t="str">
        <f t="shared" si="38"/>
        <v>X</v>
      </c>
      <c r="G1759" s="155" t="s">
        <v>737</v>
      </c>
      <c r="H1759" s="117" t="s">
        <v>1380</v>
      </c>
      <c r="I1759" s="231" t="s">
        <v>1389</v>
      </c>
      <c r="J1759" s="232"/>
      <c r="K1759" s="112"/>
      <c r="L1759" s="109"/>
      <c r="M1759" s="10"/>
      <c r="N1759" s="11"/>
      <c r="O1759" s="11"/>
      <c r="P1759" s="159" t="s">
        <v>79</v>
      </c>
    </row>
    <row r="1760" spans="1:16" ht="15" hidden="1" x14ac:dyDescent="0.25">
      <c r="A1760" s="158" t="s">
        <v>72</v>
      </c>
      <c r="B1760" s="158" t="s">
        <v>2</v>
      </c>
      <c r="C1760" s="158" t="s">
        <v>72</v>
      </c>
      <c r="D1760" s="158" t="s">
        <v>72</v>
      </c>
      <c r="E1760" s="158" t="s">
        <v>72</v>
      </c>
      <c r="F1760" s="156" t="str">
        <f t="shared" si="38"/>
        <v>X</v>
      </c>
      <c r="G1760" s="155" t="s">
        <v>737</v>
      </c>
      <c r="H1760" s="117" t="s">
        <v>1381</v>
      </c>
      <c r="I1760" s="231" t="s">
        <v>1388</v>
      </c>
      <c r="J1760" s="232"/>
      <c r="K1760" s="112"/>
      <c r="L1760" s="109"/>
      <c r="M1760" s="10"/>
      <c r="N1760" s="11"/>
      <c r="O1760" s="11"/>
      <c r="P1760" s="159" t="s">
        <v>79</v>
      </c>
    </row>
    <row r="1761" spans="1:16" ht="15" hidden="1" x14ac:dyDescent="0.25">
      <c r="A1761" s="158" t="s">
        <v>72</v>
      </c>
      <c r="B1761" s="158" t="s">
        <v>2</v>
      </c>
      <c r="C1761" s="158" t="s">
        <v>72</v>
      </c>
      <c r="D1761" s="158" t="s">
        <v>72</v>
      </c>
      <c r="E1761" s="158" t="s">
        <v>72</v>
      </c>
      <c r="F1761" s="156" t="str">
        <f t="shared" si="38"/>
        <v>X</v>
      </c>
      <c r="G1761" s="155" t="s">
        <v>737</v>
      </c>
      <c r="H1761" s="117" t="s">
        <v>1383</v>
      </c>
      <c r="I1761" s="231" t="s">
        <v>1388</v>
      </c>
      <c r="J1761" s="232"/>
      <c r="K1761" s="124"/>
      <c r="L1761" s="123"/>
      <c r="M1761" s="10"/>
      <c r="N1761" s="11"/>
      <c r="O1761" s="11"/>
      <c r="P1761" s="159" t="s">
        <v>79</v>
      </c>
    </row>
    <row r="1762" spans="1:16" ht="15" hidden="1" x14ac:dyDescent="0.25">
      <c r="A1762" s="158" t="s">
        <v>72</v>
      </c>
      <c r="B1762" s="158" t="s">
        <v>2</v>
      </c>
      <c r="C1762" s="158" t="s">
        <v>72</v>
      </c>
      <c r="D1762" s="158" t="s">
        <v>72</v>
      </c>
      <c r="E1762" s="158" t="s">
        <v>72</v>
      </c>
      <c r="F1762" s="156" t="str">
        <f t="shared" si="38"/>
        <v>X</v>
      </c>
      <c r="G1762" s="155" t="s">
        <v>737</v>
      </c>
      <c r="H1762" s="117" t="s">
        <v>1549</v>
      </c>
      <c r="I1762" s="231" t="s">
        <v>1388</v>
      </c>
      <c r="J1762" s="232"/>
      <c r="K1762" s="121"/>
      <c r="L1762" s="120"/>
      <c r="M1762" s="10"/>
      <c r="N1762" s="11"/>
      <c r="O1762" s="11"/>
      <c r="P1762" s="159" t="s">
        <v>79</v>
      </c>
    </row>
    <row r="1763" spans="1:16" ht="15" hidden="1" x14ac:dyDescent="0.25">
      <c r="A1763" s="158" t="s">
        <v>72</v>
      </c>
      <c r="B1763" s="158" t="s">
        <v>2</v>
      </c>
      <c r="C1763" s="158" t="s">
        <v>72</v>
      </c>
      <c r="D1763" s="158" t="s">
        <v>72</v>
      </c>
      <c r="E1763" s="158" t="s">
        <v>72</v>
      </c>
      <c r="F1763" s="156" t="str">
        <f t="shared" si="38"/>
        <v>X</v>
      </c>
      <c r="G1763" s="155" t="s">
        <v>737</v>
      </c>
      <c r="H1763" s="117" t="s">
        <v>1686</v>
      </c>
      <c r="I1763" s="231" t="s">
        <v>1687</v>
      </c>
      <c r="J1763" s="232"/>
      <c r="K1763" s="124"/>
      <c r="L1763" s="123"/>
      <c r="M1763" s="10"/>
      <c r="N1763" s="11"/>
      <c r="O1763" s="11"/>
      <c r="P1763" s="159" t="s">
        <v>79</v>
      </c>
    </row>
    <row r="1764" spans="1:16" ht="18" hidden="1" x14ac:dyDescent="0.25">
      <c r="A1764" s="158" t="s">
        <v>2</v>
      </c>
      <c r="B1764" s="158" t="s">
        <v>72</v>
      </c>
      <c r="C1764" s="158" t="s">
        <v>72</v>
      </c>
      <c r="D1764" s="158" t="s">
        <v>72</v>
      </c>
      <c r="E1764" s="158" t="s">
        <v>72</v>
      </c>
      <c r="F1764" s="156" t="str">
        <f t="shared" si="38"/>
        <v>X</v>
      </c>
      <c r="G1764" s="155" t="s">
        <v>737</v>
      </c>
      <c r="H1764" s="116" t="s">
        <v>1550</v>
      </c>
      <c r="I1764" s="246"/>
      <c r="J1764" s="247"/>
      <c r="K1764" s="121"/>
      <c r="L1764" s="120"/>
      <c r="M1764" s="10"/>
      <c r="N1764" s="11"/>
      <c r="O1764" s="11"/>
      <c r="P1764" s="159" t="s">
        <v>79</v>
      </c>
    </row>
    <row r="1765" spans="1:16" ht="15" hidden="1" x14ac:dyDescent="0.25">
      <c r="A1765" s="158" t="s">
        <v>2</v>
      </c>
      <c r="B1765" s="158" t="s">
        <v>72</v>
      </c>
      <c r="C1765" s="158" t="s">
        <v>72</v>
      </c>
      <c r="D1765" s="158" t="s">
        <v>72</v>
      </c>
      <c r="E1765" s="158" t="s">
        <v>72</v>
      </c>
      <c r="F1765" s="156" t="str">
        <f t="shared" si="38"/>
        <v>X</v>
      </c>
      <c r="G1765" s="155" t="s">
        <v>737</v>
      </c>
      <c r="H1765" s="117" t="s">
        <v>1383</v>
      </c>
      <c r="I1765" s="231" t="s">
        <v>1388</v>
      </c>
      <c r="J1765" s="232"/>
      <c r="K1765" s="124"/>
      <c r="L1765" s="123"/>
      <c r="M1765" s="10"/>
      <c r="N1765" s="11"/>
      <c r="O1765" s="11"/>
      <c r="P1765" s="159" t="s">
        <v>79</v>
      </c>
    </row>
    <row r="1766" spans="1:16" ht="15" hidden="1" x14ac:dyDescent="0.25">
      <c r="A1766" s="158" t="s">
        <v>2</v>
      </c>
      <c r="B1766" s="158" t="s">
        <v>72</v>
      </c>
      <c r="C1766" s="158" t="s">
        <v>72</v>
      </c>
      <c r="D1766" s="158" t="s">
        <v>72</v>
      </c>
      <c r="E1766" s="158" t="s">
        <v>72</v>
      </c>
      <c r="F1766" s="156" t="str">
        <f t="shared" si="38"/>
        <v>X</v>
      </c>
      <c r="G1766" s="155" t="s">
        <v>737</v>
      </c>
      <c r="H1766" s="117" t="s">
        <v>1549</v>
      </c>
      <c r="I1766" s="231" t="s">
        <v>1388</v>
      </c>
      <c r="J1766" s="232"/>
      <c r="K1766" s="121"/>
      <c r="L1766" s="120"/>
      <c r="M1766" s="10"/>
      <c r="N1766" s="11"/>
      <c r="O1766" s="11"/>
      <c r="P1766" s="159" t="s">
        <v>79</v>
      </c>
    </row>
    <row r="1767" spans="1:16" ht="15" hidden="1" x14ac:dyDescent="0.25">
      <c r="A1767" s="158" t="s">
        <v>2</v>
      </c>
      <c r="B1767" s="158" t="s">
        <v>72</v>
      </c>
      <c r="C1767" s="158" t="s">
        <v>72</v>
      </c>
      <c r="D1767" s="158" t="s">
        <v>72</v>
      </c>
      <c r="E1767" s="158" t="s">
        <v>72</v>
      </c>
      <c r="F1767" s="156" t="str">
        <f t="shared" si="38"/>
        <v>X</v>
      </c>
      <c r="G1767" s="155" t="s">
        <v>737</v>
      </c>
      <c r="H1767" s="117" t="s">
        <v>1686</v>
      </c>
      <c r="I1767" s="231" t="s">
        <v>1687</v>
      </c>
      <c r="J1767" s="232"/>
      <c r="K1767" s="124"/>
      <c r="L1767" s="123"/>
      <c r="M1767" s="10"/>
      <c r="N1767" s="11"/>
      <c r="O1767" s="11"/>
      <c r="P1767" s="159" t="s">
        <v>79</v>
      </c>
    </row>
    <row r="1768" spans="1:16" ht="18" hidden="1" x14ac:dyDescent="0.25">
      <c r="A1768" s="158" t="s">
        <v>72</v>
      </c>
      <c r="B1768" s="158" t="s">
        <v>72</v>
      </c>
      <c r="C1768" s="158" t="s">
        <v>72</v>
      </c>
      <c r="D1768" s="158" t="s">
        <v>72</v>
      </c>
      <c r="E1768" s="158" t="s">
        <v>72</v>
      </c>
      <c r="F1768" s="156" t="str">
        <f t="shared" si="38"/>
        <v>X</v>
      </c>
      <c r="G1768" s="155" t="s">
        <v>737</v>
      </c>
      <c r="H1768" s="116" t="s">
        <v>1551</v>
      </c>
      <c r="I1768" s="231"/>
      <c r="J1768" s="232"/>
      <c r="K1768" s="7"/>
      <c r="L1768" s="109"/>
      <c r="M1768" s="10"/>
      <c r="N1768" s="11"/>
      <c r="O1768" s="11"/>
      <c r="P1768" s="159" t="s">
        <v>79</v>
      </c>
    </row>
    <row r="1769" spans="1:16" ht="15" hidden="1" x14ac:dyDescent="0.25">
      <c r="A1769" s="158" t="s">
        <v>72</v>
      </c>
      <c r="B1769" s="158" t="s">
        <v>72</v>
      </c>
      <c r="C1769" s="158" t="s">
        <v>72</v>
      </c>
      <c r="D1769" s="158" t="s">
        <v>72</v>
      </c>
      <c r="E1769" s="158" t="s">
        <v>72</v>
      </c>
      <c r="F1769" s="156" t="str">
        <f t="shared" si="38"/>
        <v>X</v>
      </c>
      <c r="G1769" s="155" t="s">
        <v>737</v>
      </c>
      <c r="H1769" s="117" t="s">
        <v>1688</v>
      </c>
      <c r="I1769" s="231" t="s">
        <v>1689</v>
      </c>
      <c r="J1769" s="232"/>
      <c r="K1769" s="7"/>
      <c r="L1769" s="109"/>
      <c r="M1769" s="10"/>
      <c r="N1769" s="11"/>
      <c r="O1769" s="11"/>
      <c r="P1769" s="159" t="s">
        <v>79</v>
      </c>
    </row>
    <row r="1770" spans="1:16" ht="15" hidden="1" x14ac:dyDescent="0.25">
      <c r="A1770" s="158" t="s">
        <v>72</v>
      </c>
      <c r="B1770" s="158" t="s">
        <v>72</v>
      </c>
      <c r="C1770" s="158" t="s">
        <v>72</v>
      </c>
      <c r="D1770" s="158" t="s">
        <v>72</v>
      </c>
      <c r="E1770" s="158" t="s">
        <v>72</v>
      </c>
      <c r="F1770" s="156" t="str">
        <f t="shared" si="38"/>
        <v>X</v>
      </c>
      <c r="G1770" s="155" t="s">
        <v>737</v>
      </c>
      <c r="H1770" s="117" t="s">
        <v>1690</v>
      </c>
      <c r="I1770" s="231" t="s">
        <v>1691</v>
      </c>
      <c r="J1770" s="232"/>
      <c r="K1770" s="7"/>
      <c r="L1770" s="122"/>
      <c r="M1770" s="10"/>
      <c r="N1770" s="11"/>
      <c r="O1770" s="11"/>
      <c r="P1770" s="159" t="s">
        <v>79</v>
      </c>
    </row>
    <row r="1771" spans="1:16" ht="15" hidden="1" x14ac:dyDescent="0.25">
      <c r="A1771" s="158" t="s">
        <v>72</v>
      </c>
      <c r="B1771" s="158" t="s">
        <v>72</v>
      </c>
      <c r="C1771" s="158" t="s">
        <v>72</v>
      </c>
      <c r="D1771" s="158" t="s">
        <v>72</v>
      </c>
      <c r="E1771" s="158" t="s">
        <v>72</v>
      </c>
      <c r="F1771" s="156" t="str">
        <f t="shared" si="38"/>
        <v>X</v>
      </c>
      <c r="G1771" s="155" t="s">
        <v>737</v>
      </c>
      <c r="H1771" s="118" t="s">
        <v>1692</v>
      </c>
      <c r="I1771" s="348" t="s">
        <v>1388</v>
      </c>
      <c r="J1771" s="349"/>
      <c r="K1771" s="7"/>
      <c r="L1771" s="109"/>
      <c r="M1771" s="10"/>
      <c r="N1771" s="11"/>
      <c r="O1771" s="11"/>
      <c r="P1771" s="159" t="s">
        <v>79</v>
      </c>
    </row>
    <row r="1772" spans="1:16" ht="15" hidden="1" x14ac:dyDescent="0.25">
      <c r="A1772" s="158" t="s">
        <v>72</v>
      </c>
      <c r="B1772" s="158" t="s">
        <v>72</v>
      </c>
      <c r="C1772" s="158" t="s">
        <v>72</v>
      </c>
      <c r="D1772" s="158" t="s">
        <v>2</v>
      </c>
      <c r="E1772" s="158" t="s">
        <v>2</v>
      </c>
      <c r="F1772" s="156" t="str">
        <f t="shared" si="38"/>
        <v>X</v>
      </c>
      <c r="G1772" s="154" t="s">
        <v>737</v>
      </c>
      <c r="H1772" s="46"/>
      <c r="I1772" s="237"/>
      <c r="J1772" s="237"/>
      <c r="K1772" s="7"/>
      <c r="L1772" s="109"/>
      <c r="M1772" s="10"/>
      <c r="N1772" s="11"/>
      <c r="O1772" s="11"/>
      <c r="P1772" s="159" t="s">
        <v>79</v>
      </c>
    </row>
    <row r="1773" spans="1:16" ht="23.25" hidden="1" x14ac:dyDescent="0.35">
      <c r="A1773" s="158" t="s">
        <v>72</v>
      </c>
      <c r="B1773" s="158" t="s">
        <v>72</v>
      </c>
      <c r="C1773" s="158" t="s">
        <v>72</v>
      </c>
      <c r="D1773" s="158" t="s">
        <v>2</v>
      </c>
      <c r="E1773" s="158" t="s">
        <v>2</v>
      </c>
      <c r="F1773" s="156" t="str">
        <f t="shared" si="38"/>
        <v>X</v>
      </c>
      <c r="G1773" s="154" t="s">
        <v>737</v>
      </c>
      <c r="H1773" s="73" t="s">
        <v>1040</v>
      </c>
      <c r="I1773" s="17"/>
      <c r="J1773" s="17"/>
      <c r="K1773" s="17"/>
      <c r="L1773" s="106"/>
      <c r="M1773" s="10"/>
      <c r="N1773" s="11"/>
      <c r="O1773" s="11"/>
      <c r="P1773" s="159" t="s">
        <v>79</v>
      </c>
    </row>
    <row r="1774" spans="1:16" ht="18" hidden="1" x14ac:dyDescent="0.25">
      <c r="A1774" s="158" t="s">
        <v>72</v>
      </c>
      <c r="B1774" s="158" t="s">
        <v>72</v>
      </c>
      <c r="C1774" s="158" t="s">
        <v>72</v>
      </c>
      <c r="D1774" s="158" t="s">
        <v>2</v>
      </c>
      <c r="E1774" s="158" t="s">
        <v>2</v>
      </c>
      <c r="F1774" s="156" t="str">
        <f t="shared" si="38"/>
        <v>X</v>
      </c>
      <c r="G1774" s="154" t="s">
        <v>737</v>
      </c>
      <c r="H1774" s="74" t="s">
        <v>1464</v>
      </c>
      <c r="I1774" s="43"/>
      <c r="J1774" s="43"/>
      <c r="K1774" s="75"/>
      <c r="L1774" s="106"/>
      <c r="M1774" s="10"/>
      <c r="N1774" s="11"/>
      <c r="O1774" s="11"/>
      <c r="P1774" s="159" t="s">
        <v>79</v>
      </c>
    </row>
    <row r="1775" spans="1:16" hidden="1" x14ac:dyDescent="0.2">
      <c r="A1775" s="158" t="s">
        <v>72</v>
      </c>
      <c r="B1775" s="158" t="s">
        <v>72</v>
      </c>
      <c r="C1775" s="158" t="s">
        <v>72</v>
      </c>
      <c r="D1775" s="158" t="s">
        <v>2</v>
      </c>
      <c r="E1775" s="158" t="s">
        <v>3</v>
      </c>
      <c r="F1775" s="156" t="str">
        <f t="shared" si="38"/>
        <v>X</v>
      </c>
      <c r="G1775" s="154" t="s">
        <v>737</v>
      </c>
      <c r="H1775" s="46"/>
      <c r="I1775" s="47"/>
      <c r="J1775" s="47"/>
      <c r="K1775" s="7"/>
      <c r="L1775" s="106"/>
      <c r="M1775" s="10"/>
      <c r="N1775" s="11"/>
      <c r="O1775" s="11"/>
      <c r="P1775" s="159" t="s">
        <v>79</v>
      </c>
    </row>
    <row r="1776" spans="1:16" ht="18" hidden="1" x14ac:dyDescent="0.25">
      <c r="A1776" s="158" t="s">
        <v>72</v>
      </c>
      <c r="B1776" s="158" t="s">
        <v>72</v>
      </c>
      <c r="C1776" s="158" t="s">
        <v>72</v>
      </c>
      <c r="D1776" s="158" t="s">
        <v>2</v>
      </c>
      <c r="E1776" s="158" t="s">
        <v>3</v>
      </c>
      <c r="F1776" s="156" t="str">
        <f t="shared" si="38"/>
        <v>X</v>
      </c>
      <c r="G1776" s="154" t="s">
        <v>737</v>
      </c>
      <c r="H1776" s="74" t="s">
        <v>540</v>
      </c>
      <c r="I1776" s="43"/>
      <c r="J1776" s="43"/>
      <c r="K1776" s="75" t="s">
        <v>541</v>
      </c>
      <c r="L1776" s="106"/>
      <c r="M1776" s="10"/>
      <c r="N1776" s="11"/>
      <c r="O1776" s="11"/>
      <c r="P1776" s="159" t="s">
        <v>79</v>
      </c>
    </row>
    <row r="1777" spans="1:16" ht="28.5" hidden="1" x14ac:dyDescent="0.2">
      <c r="A1777" s="158" t="s">
        <v>72</v>
      </c>
      <c r="B1777" s="158" t="s">
        <v>72</v>
      </c>
      <c r="C1777" s="158" t="s">
        <v>72</v>
      </c>
      <c r="D1777" s="158" t="s">
        <v>2</v>
      </c>
      <c r="E1777" s="158" t="s">
        <v>3</v>
      </c>
      <c r="F1777" s="156" t="str">
        <f t="shared" si="38"/>
        <v>X</v>
      </c>
      <c r="G1777" s="154" t="s">
        <v>737</v>
      </c>
      <c r="H1777" s="238" t="s">
        <v>1454</v>
      </c>
      <c r="I1777" s="239"/>
      <c r="J1777" s="239"/>
      <c r="K1777" s="239"/>
      <c r="L1777" s="106" t="s">
        <v>326</v>
      </c>
      <c r="M1777" s="10"/>
      <c r="N1777" s="11"/>
      <c r="O1777" s="11"/>
      <c r="P1777" s="159" t="s">
        <v>79</v>
      </c>
    </row>
    <row r="1778" spans="1:16" ht="15" hidden="1" x14ac:dyDescent="0.25">
      <c r="A1778" s="158" t="s">
        <v>72</v>
      </c>
      <c r="B1778" s="158" t="s">
        <v>72</v>
      </c>
      <c r="C1778" s="158" t="s">
        <v>72</v>
      </c>
      <c r="D1778" s="158" t="s">
        <v>2</v>
      </c>
      <c r="E1778" s="158" t="s">
        <v>3</v>
      </c>
      <c r="F1778" s="156" t="str">
        <f t="shared" si="38"/>
        <v>X</v>
      </c>
      <c r="G1778" s="154" t="s">
        <v>737</v>
      </c>
      <c r="H1778" s="32" t="s">
        <v>0</v>
      </c>
      <c r="I1778" s="32" t="s">
        <v>389</v>
      </c>
      <c r="J1778" s="44" t="s">
        <v>484</v>
      </c>
      <c r="K1778" s="22" t="s">
        <v>373</v>
      </c>
      <c r="L1778" s="106"/>
      <c r="M1778" s="10"/>
      <c r="N1778" s="11"/>
      <c r="O1778" s="11"/>
      <c r="P1778" s="159" t="s">
        <v>79</v>
      </c>
    </row>
    <row r="1779" spans="1:16" ht="15" hidden="1" x14ac:dyDescent="0.2">
      <c r="A1779" s="158" t="s">
        <v>72</v>
      </c>
      <c r="B1779" s="158" t="s">
        <v>72</v>
      </c>
      <c r="C1779" s="158" t="s">
        <v>72</v>
      </c>
      <c r="D1779" s="158" t="s">
        <v>2</v>
      </c>
      <c r="E1779" s="158" t="s">
        <v>3</v>
      </c>
      <c r="F1779" s="156" t="str">
        <f t="shared" si="38"/>
        <v>X</v>
      </c>
      <c r="G1779" s="154" t="s">
        <v>737</v>
      </c>
      <c r="H1779" s="24">
        <v>1</v>
      </c>
      <c r="I1779" s="29" t="s">
        <v>485</v>
      </c>
      <c r="J1779" s="45" t="s">
        <v>486</v>
      </c>
      <c r="K1779" s="8" t="s">
        <v>1071</v>
      </c>
      <c r="L1779" s="106"/>
      <c r="M1779" s="10"/>
      <c r="N1779" s="11"/>
      <c r="O1779" s="11"/>
      <c r="P1779" s="159" t="s">
        <v>79</v>
      </c>
    </row>
    <row r="1780" spans="1:16" hidden="1" x14ac:dyDescent="0.2">
      <c r="A1780" s="158" t="s">
        <v>72</v>
      </c>
      <c r="B1780" s="158" t="s">
        <v>72</v>
      </c>
      <c r="C1780" s="158" t="s">
        <v>72</v>
      </c>
      <c r="D1780" s="158" t="s">
        <v>2</v>
      </c>
      <c r="E1780" s="158" t="s">
        <v>3</v>
      </c>
      <c r="F1780" s="156" t="str">
        <f t="shared" si="38"/>
        <v>X</v>
      </c>
      <c r="G1780" s="154" t="s">
        <v>737</v>
      </c>
      <c r="H1780" s="24">
        <v>2</v>
      </c>
      <c r="I1780" s="29" t="s">
        <v>488</v>
      </c>
      <c r="J1780" s="45" t="s">
        <v>489</v>
      </c>
      <c r="K1780" s="8" t="s">
        <v>490</v>
      </c>
      <c r="L1780" s="106"/>
      <c r="M1780" s="10"/>
      <c r="N1780" s="11"/>
      <c r="O1780" s="11"/>
      <c r="P1780" s="159" t="s">
        <v>79</v>
      </c>
    </row>
    <row r="1781" spans="1:16" hidden="1" x14ac:dyDescent="0.2">
      <c r="A1781" s="158" t="s">
        <v>72</v>
      </c>
      <c r="B1781" s="158" t="s">
        <v>72</v>
      </c>
      <c r="C1781" s="158" t="s">
        <v>72</v>
      </c>
      <c r="D1781" s="158" t="s">
        <v>2</v>
      </c>
      <c r="E1781" s="158" t="s">
        <v>3</v>
      </c>
      <c r="F1781" s="156" t="str">
        <f t="shared" si="38"/>
        <v>X</v>
      </c>
      <c r="G1781" s="154" t="s">
        <v>737</v>
      </c>
      <c r="H1781" s="24">
        <v>3</v>
      </c>
      <c r="I1781" s="29" t="s">
        <v>403</v>
      </c>
      <c r="J1781" s="45" t="s">
        <v>491</v>
      </c>
      <c r="K1781" s="8" t="s">
        <v>492</v>
      </c>
      <c r="L1781" s="106"/>
      <c r="M1781" s="10"/>
      <c r="N1781" s="11"/>
      <c r="O1781" s="11"/>
      <c r="P1781" s="159" t="s">
        <v>79</v>
      </c>
    </row>
    <row r="1782" spans="1:16" ht="15" hidden="1" x14ac:dyDescent="0.2">
      <c r="A1782" s="158" t="s">
        <v>72</v>
      </c>
      <c r="B1782" s="158" t="s">
        <v>72</v>
      </c>
      <c r="C1782" s="158" t="s">
        <v>72</v>
      </c>
      <c r="D1782" s="158" t="s">
        <v>2</v>
      </c>
      <c r="E1782" s="158" t="s">
        <v>3</v>
      </c>
      <c r="F1782" s="156" t="str">
        <f t="shared" si="38"/>
        <v>X</v>
      </c>
      <c r="G1782" s="154" t="s">
        <v>737</v>
      </c>
      <c r="H1782" s="24">
        <v>4</v>
      </c>
      <c r="I1782" s="29" t="s">
        <v>499</v>
      </c>
      <c r="J1782" s="45" t="s">
        <v>1008</v>
      </c>
      <c r="K1782" s="8" t="s">
        <v>1046</v>
      </c>
      <c r="L1782" s="106"/>
      <c r="M1782" s="10"/>
      <c r="N1782" s="11"/>
      <c r="O1782" s="11"/>
      <c r="P1782" s="159" t="s">
        <v>79</v>
      </c>
    </row>
    <row r="1783" spans="1:16" ht="143.25" hidden="1" x14ac:dyDescent="0.2">
      <c r="A1783" s="158" t="s">
        <v>72</v>
      </c>
      <c r="B1783" s="158" t="s">
        <v>72</v>
      </c>
      <c r="C1783" s="158" t="s">
        <v>72</v>
      </c>
      <c r="D1783" s="158" t="s">
        <v>2</v>
      </c>
      <c r="E1783" s="158" t="s">
        <v>3</v>
      </c>
      <c r="F1783" s="156" t="str">
        <f t="shared" si="38"/>
        <v>X</v>
      </c>
      <c r="G1783" s="154" t="s">
        <v>737</v>
      </c>
      <c r="H1783" s="24">
        <v>5</v>
      </c>
      <c r="I1783" s="29" t="s">
        <v>393</v>
      </c>
      <c r="J1783" s="48" t="s">
        <v>543</v>
      </c>
      <c r="K1783" s="8" t="s">
        <v>1571</v>
      </c>
      <c r="L1783" s="106"/>
      <c r="M1783" s="10"/>
      <c r="N1783" s="11"/>
      <c r="O1783" s="11"/>
      <c r="P1783" s="159" t="s">
        <v>79</v>
      </c>
    </row>
    <row r="1784" spans="1:16" ht="57.75" hidden="1" x14ac:dyDescent="0.2">
      <c r="A1784" s="158" t="s">
        <v>72</v>
      </c>
      <c r="B1784" s="158" t="s">
        <v>72</v>
      </c>
      <c r="C1784" s="158" t="s">
        <v>72</v>
      </c>
      <c r="D1784" s="158" t="s">
        <v>2</v>
      </c>
      <c r="E1784" s="158" t="s">
        <v>3</v>
      </c>
      <c r="F1784" s="156" t="str">
        <f t="shared" si="38"/>
        <v>X</v>
      </c>
      <c r="G1784" s="154" t="s">
        <v>737</v>
      </c>
      <c r="H1784" s="24">
        <v>6</v>
      </c>
      <c r="I1784" s="29" t="s">
        <v>395</v>
      </c>
      <c r="J1784" s="48" t="s">
        <v>545</v>
      </c>
      <c r="K1784" s="8" t="s">
        <v>1455</v>
      </c>
      <c r="L1784" s="106"/>
      <c r="M1784" s="10"/>
      <c r="N1784" s="11"/>
      <c r="O1784" s="11"/>
      <c r="P1784" s="159" t="s">
        <v>79</v>
      </c>
    </row>
    <row r="1785" spans="1:16" hidden="1" x14ac:dyDescent="0.2">
      <c r="A1785" s="158" t="s">
        <v>72</v>
      </c>
      <c r="B1785" s="158" t="s">
        <v>72</v>
      </c>
      <c r="C1785" s="158" t="s">
        <v>72</v>
      </c>
      <c r="D1785" s="158" t="s">
        <v>2</v>
      </c>
      <c r="E1785" s="158" t="s">
        <v>3</v>
      </c>
      <c r="F1785" s="156" t="str">
        <f t="shared" si="38"/>
        <v>X</v>
      </c>
      <c r="G1785" s="154" t="s">
        <v>737</v>
      </c>
      <c r="H1785" s="24">
        <v>7</v>
      </c>
      <c r="I1785" s="34" t="s">
        <v>411</v>
      </c>
      <c r="J1785" s="45" t="s">
        <v>1451</v>
      </c>
      <c r="K1785" s="8" t="s">
        <v>1452</v>
      </c>
      <c r="L1785" s="106"/>
      <c r="M1785" s="10"/>
      <c r="N1785" s="11"/>
      <c r="O1785" s="11"/>
      <c r="P1785" s="159" t="s">
        <v>79</v>
      </c>
    </row>
    <row r="1786" spans="1:16" ht="42.75" hidden="1" x14ac:dyDescent="0.2">
      <c r="A1786" s="158" t="s">
        <v>72</v>
      </c>
      <c r="B1786" s="158" t="s">
        <v>72</v>
      </c>
      <c r="C1786" s="158" t="s">
        <v>72</v>
      </c>
      <c r="D1786" s="158" t="s">
        <v>2</v>
      </c>
      <c r="E1786" s="158" t="s">
        <v>3</v>
      </c>
      <c r="F1786" s="156" t="str">
        <f t="shared" si="38"/>
        <v>X</v>
      </c>
      <c r="G1786" s="154" t="s">
        <v>737</v>
      </c>
      <c r="H1786" s="24">
        <v>8</v>
      </c>
      <c r="I1786" s="29" t="s">
        <v>399</v>
      </c>
      <c r="J1786" s="48" t="s">
        <v>549</v>
      </c>
      <c r="K1786" s="8" t="s">
        <v>1453</v>
      </c>
      <c r="L1786" s="106"/>
      <c r="M1786" s="10"/>
      <c r="N1786" s="11"/>
      <c r="O1786" s="11"/>
      <c r="P1786" s="159" t="s">
        <v>79</v>
      </c>
    </row>
    <row r="1787" spans="1:16" hidden="1" x14ac:dyDescent="0.2">
      <c r="A1787" s="158" t="s">
        <v>72</v>
      </c>
      <c r="B1787" s="158" t="s">
        <v>72</v>
      </c>
      <c r="C1787" s="158" t="s">
        <v>72</v>
      </c>
      <c r="D1787" s="158" t="s">
        <v>2</v>
      </c>
      <c r="E1787" s="158" t="s">
        <v>2</v>
      </c>
      <c r="F1787" s="156" t="str">
        <f t="shared" si="38"/>
        <v>X</v>
      </c>
      <c r="G1787" s="154" t="s">
        <v>737</v>
      </c>
      <c r="H1787" s="17"/>
      <c r="I1787" s="17"/>
      <c r="J1787" s="17"/>
      <c r="K1787" s="17"/>
      <c r="L1787" s="106"/>
      <c r="M1787" s="10"/>
      <c r="N1787" s="11"/>
      <c r="O1787" s="11"/>
      <c r="P1787" s="159" t="s">
        <v>79</v>
      </c>
    </row>
    <row r="1788" spans="1:16" ht="18" hidden="1" x14ac:dyDescent="0.25">
      <c r="A1788" s="158" t="s">
        <v>72</v>
      </c>
      <c r="B1788" s="158" t="s">
        <v>72</v>
      </c>
      <c r="C1788" s="158" t="s">
        <v>72</v>
      </c>
      <c r="D1788" s="158" t="s">
        <v>2</v>
      </c>
      <c r="E1788" s="158" t="s">
        <v>2</v>
      </c>
      <c r="F1788" s="156" t="str">
        <f t="shared" si="38"/>
        <v>X</v>
      </c>
      <c r="G1788" s="154" t="s">
        <v>737</v>
      </c>
      <c r="H1788" s="74" t="s">
        <v>590</v>
      </c>
      <c r="I1788" s="43"/>
      <c r="J1788" s="43"/>
      <c r="K1788" s="75" t="s">
        <v>591</v>
      </c>
      <c r="L1788" s="106"/>
      <c r="M1788" s="10"/>
      <c r="N1788" s="11"/>
      <c r="O1788" s="11"/>
      <c r="P1788" s="159" t="s">
        <v>79</v>
      </c>
    </row>
    <row r="1789" spans="1:16" ht="28.5" hidden="1" x14ac:dyDescent="0.2">
      <c r="A1789" s="158" t="s">
        <v>72</v>
      </c>
      <c r="B1789" s="158" t="s">
        <v>72</v>
      </c>
      <c r="C1789" s="158" t="s">
        <v>72</v>
      </c>
      <c r="D1789" s="158" t="s">
        <v>2</v>
      </c>
      <c r="E1789" s="158" t="s">
        <v>2</v>
      </c>
      <c r="F1789" s="156" t="str">
        <f t="shared" si="38"/>
        <v>X</v>
      </c>
      <c r="G1789" s="154" t="s">
        <v>737</v>
      </c>
      <c r="H1789" s="240" t="s">
        <v>1450</v>
      </c>
      <c r="I1789" s="241"/>
      <c r="J1789" s="241"/>
      <c r="K1789" s="241"/>
      <c r="L1789" s="106" t="s">
        <v>326</v>
      </c>
      <c r="M1789" s="10"/>
      <c r="N1789" s="11"/>
      <c r="O1789" s="11"/>
      <c r="P1789" s="159" t="s">
        <v>79</v>
      </c>
    </row>
    <row r="1790" spans="1:16" ht="15" hidden="1" x14ac:dyDescent="0.25">
      <c r="A1790" s="158" t="s">
        <v>72</v>
      </c>
      <c r="B1790" s="158" t="s">
        <v>72</v>
      </c>
      <c r="C1790" s="158" t="s">
        <v>72</v>
      </c>
      <c r="D1790" s="158" t="s">
        <v>2</v>
      </c>
      <c r="E1790" s="158" t="s">
        <v>2</v>
      </c>
      <c r="F1790" s="156" t="str">
        <f t="shared" si="38"/>
        <v>X</v>
      </c>
      <c r="G1790" s="154" t="s">
        <v>737</v>
      </c>
      <c r="H1790" s="32" t="s">
        <v>0</v>
      </c>
      <c r="I1790" s="32" t="s">
        <v>389</v>
      </c>
      <c r="J1790" s="44" t="s">
        <v>484</v>
      </c>
      <c r="K1790" s="22" t="s">
        <v>373</v>
      </c>
      <c r="L1790" s="106"/>
      <c r="M1790" s="10"/>
      <c r="N1790" s="11"/>
      <c r="O1790" s="11"/>
      <c r="P1790" s="159" t="s">
        <v>79</v>
      </c>
    </row>
    <row r="1791" spans="1:16" ht="15" hidden="1" x14ac:dyDescent="0.2">
      <c r="A1791" s="158" t="s">
        <v>72</v>
      </c>
      <c r="B1791" s="158" t="s">
        <v>72</v>
      </c>
      <c r="C1791" s="158" t="s">
        <v>72</v>
      </c>
      <c r="D1791" s="158" t="s">
        <v>2</v>
      </c>
      <c r="E1791" s="158" t="s">
        <v>2</v>
      </c>
      <c r="F1791" s="156" t="str">
        <f t="shared" si="38"/>
        <v>X</v>
      </c>
      <c r="G1791" s="154" t="s">
        <v>737</v>
      </c>
      <c r="H1791" s="24">
        <v>1</v>
      </c>
      <c r="I1791" s="29" t="s">
        <v>485</v>
      </c>
      <c r="J1791" s="45" t="s">
        <v>486</v>
      </c>
      <c r="K1791" s="8" t="s">
        <v>1070</v>
      </c>
      <c r="L1791" s="106"/>
      <c r="M1791" s="10"/>
      <c r="N1791" s="11"/>
      <c r="O1791" s="11"/>
      <c r="P1791" s="159" t="s">
        <v>79</v>
      </c>
    </row>
    <row r="1792" spans="1:16" hidden="1" x14ac:dyDescent="0.2">
      <c r="A1792" s="158" t="s">
        <v>72</v>
      </c>
      <c r="B1792" s="158" t="s">
        <v>72</v>
      </c>
      <c r="C1792" s="158" t="s">
        <v>72</v>
      </c>
      <c r="D1792" s="158" t="s">
        <v>2</v>
      </c>
      <c r="E1792" s="158" t="s">
        <v>2</v>
      </c>
      <c r="F1792" s="156" t="str">
        <f t="shared" si="38"/>
        <v>X</v>
      </c>
      <c r="G1792" s="154" t="s">
        <v>737</v>
      </c>
      <c r="H1792" s="24">
        <v>2</v>
      </c>
      <c r="I1792" s="29" t="s">
        <v>488</v>
      </c>
      <c r="J1792" s="45" t="s">
        <v>489</v>
      </c>
      <c r="K1792" s="8" t="s">
        <v>490</v>
      </c>
      <c r="L1792" s="106"/>
      <c r="M1792" s="10"/>
      <c r="N1792" s="11"/>
      <c r="O1792" s="11"/>
      <c r="P1792" s="159" t="s">
        <v>79</v>
      </c>
    </row>
    <row r="1793" spans="1:16" hidden="1" x14ac:dyDescent="0.2">
      <c r="A1793" s="158" t="s">
        <v>72</v>
      </c>
      <c r="B1793" s="158" t="s">
        <v>72</v>
      </c>
      <c r="C1793" s="158" t="s">
        <v>72</v>
      </c>
      <c r="D1793" s="158" t="s">
        <v>2</v>
      </c>
      <c r="E1793" s="158" t="s">
        <v>2</v>
      </c>
      <c r="F1793" s="156" t="str">
        <f t="shared" si="38"/>
        <v>X</v>
      </c>
      <c r="G1793" s="154" t="s">
        <v>737</v>
      </c>
      <c r="H1793" s="24">
        <v>3</v>
      </c>
      <c r="I1793" s="29" t="s">
        <v>403</v>
      </c>
      <c r="J1793" s="45" t="s">
        <v>491</v>
      </c>
      <c r="K1793" s="8" t="s">
        <v>492</v>
      </c>
      <c r="L1793" s="106"/>
      <c r="M1793" s="10"/>
      <c r="N1793" s="11"/>
      <c r="O1793" s="11"/>
      <c r="P1793" s="159" t="s">
        <v>79</v>
      </c>
    </row>
    <row r="1794" spans="1:16" ht="15" hidden="1" x14ac:dyDescent="0.2">
      <c r="A1794" s="158" t="s">
        <v>72</v>
      </c>
      <c r="B1794" s="158" t="s">
        <v>72</v>
      </c>
      <c r="C1794" s="158" t="s">
        <v>72</v>
      </c>
      <c r="D1794" s="158" t="s">
        <v>2</v>
      </c>
      <c r="E1794" s="158" t="s">
        <v>2</v>
      </c>
      <c r="F1794" s="156" t="str">
        <f t="shared" si="38"/>
        <v>X</v>
      </c>
      <c r="G1794" s="154" t="s">
        <v>737</v>
      </c>
      <c r="H1794" s="24">
        <v>4</v>
      </c>
      <c r="I1794" s="29" t="s">
        <v>499</v>
      </c>
      <c r="J1794" s="45" t="s">
        <v>1008</v>
      </c>
      <c r="K1794" s="8" t="s">
        <v>1046</v>
      </c>
      <c r="L1794" s="106"/>
      <c r="M1794" s="10"/>
      <c r="N1794" s="11"/>
      <c r="O1794" s="11"/>
      <c r="P1794" s="159" t="s">
        <v>79</v>
      </c>
    </row>
    <row r="1795" spans="1:16" ht="28.5" hidden="1" x14ac:dyDescent="0.2">
      <c r="A1795" s="158" t="s">
        <v>72</v>
      </c>
      <c r="B1795" s="158" t="s">
        <v>72</v>
      </c>
      <c r="C1795" s="158" t="s">
        <v>72</v>
      </c>
      <c r="D1795" s="158" t="s">
        <v>2</v>
      </c>
      <c r="E1795" s="158" t="s">
        <v>2</v>
      </c>
      <c r="F1795" s="156" t="str">
        <f t="shared" si="38"/>
        <v>X</v>
      </c>
      <c r="G1795" s="154" t="s">
        <v>737</v>
      </c>
      <c r="H1795" s="24">
        <v>5</v>
      </c>
      <c r="I1795" s="34" t="s">
        <v>450</v>
      </c>
      <c r="J1795" s="45" t="s">
        <v>593</v>
      </c>
      <c r="K1795" s="8" t="s">
        <v>594</v>
      </c>
      <c r="L1795" s="106"/>
      <c r="M1795" s="10"/>
      <c r="N1795" s="11"/>
      <c r="O1795" s="11"/>
      <c r="P1795" s="159" t="s">
        <v>79</v>
      </c>
    </row>
    <row r="1796" spans="1:16" ht="86.25" hidden="1" x14ac:dyDescent="0.2">
      <c r="A1796" s="158" t="s">
        <v>72</v>
      </c>
      <c r="B1796" s="158" t="s">
        <v>72</v>
      </c>
      <c r="C1796" s="158" t="s">
        <v>72</v>
      </c>
      <c r="D1796" s="158" t="s">
        <v>2</v>
      </c>
      <c r="E1796" s="158" t="s">
        <v>2</v>
      </c>
      <c r="F1796" s="156" t="str">
        <f t="shared" si="38"/>
        <v>X</v>
      </c>
      <c r="G1796" s="154" t="s">
        <v>737</v>
      </c>
      <c r="H1796" s="24">
        <v>6</v>
      </c>
      <c r="I1796" s="29" t="s">
        <v>395</v>
      </c>
      <c r="J1796" s="48" t="s">
        <v>545</v>
      </c>
      <c r="K1796" s="8" t="s">
        <v>1180</v>
      </c>
      <c r="L1796" s="106"/>
      <c r="M1796" s="10"/>
      <c r="N1796" s="11"/>
      <c r="O1796" s="11"/>
      <c r="P1796" s="159" t="s">
        <v>79</v>
      </c>
    </row>
    <row r="1797" spans="1:16" ht="42.75" hidden="1" x14ac:dyDescent="0.2">
      <c r="A1797" s="158" t="s">
        <v>72</v>
      </c>
      <c r="B1797" s="158" t="s">
        <v>72</v>
      </c>
      <c r="C1797" s="158" t="s">
        <v>72</v>
      </c>
      <c r="D1797" s="158" t="s">
        <v>2</v>
      </c>
      <c r="E1797" s="158" t="s">
        <v>2</v>
      </c>
      <c r="F1797" s="156" t="str">
        <f t="shared" si="38"/>
        <v>X</v>
      </c>
      <c r="G1797" s="154" t="s">
        <v>737</v>
      </c>
      <c r="H1797" s="24">
        <v>7</v>
      </c>
      <c r="I1797" s="29" t="s">
        <v>452</v>
      </c>
      <c r="J1797" s="45" t="s">
        <v>564</v>
      </c>
      <c r="K1797" s="30" t="s">
        <v>453</v>
      </c>
      <c r="L1797" s="106"/>
      <c r="M1797" s="10"/>
      <c r="N1797" s="11"/>
      <c r="O1797" s="11"/>
      <c r="P1797" s="159" t="s">
        <v>79</v>
      </c>
    </row>
    <row r="1798" spans="1:16" ht="42.75" hidden="1" x14ac:dyDescent="0.2">
      <c r="A1798" s="158" t="s">
        <v>72</v>
      </c>
      <c r="B1798" s="158" t="s">
        <v>72</v>
      </c>
      <c r="C1798" s="158" t="s">
        <v>72</v>
      </c>
      <c r="D1798" s="158" t="s">
        <v>2</v>
      </c>
      <c r="E1798" s="158" t="s">
        <v>2</v>
      </c>
      <c r="F1798" s="156" t="str">
        <f t="shared" si="38"/>
        <v>X</v>
      </c>
      <c r="G1798" s="154" t="s">
        <v>737</v>
      </c>
      <c r="H1798" s="24">
        <v>8</v>
      </c>
      <c r="I1798" s="29" t="s">
        <v>454</v>
      </c>
      <c r="J1798" s="45" t="s">
        <v>565</v>
      </c>
      <c r="K1798" s="30" t="s">
        <v>453</v>
      </c>
      <c r="L1798" s="106"/>
      <c r="M1798" s="10"/>
      <c r="N1798" s="11"/>
      <c r="O1798" s="11"/>
      <c r="P1798" s="159" t="s">
        <v>79</v>
      </c>
    </row>
    <row r="1799" spans="1:16" hidden="1" x14ac:dyDescent="0.2">
      <c r="A1799" s="158" t="s">
        <v>72</v>
      </c>
      <c r="B1799" s="158" t="s">
        <v>72</v>
      </c>
      <c r="C1799" s="158" t="s">
        <v>72</v>
      </c>
      <c r="D1799" s="158" t="s">
        <v>2</v>
      </c>
      <c r="E1799" s="158" t="s">
        <v>2</v>
      </c>
      <c r="F1799" s="156" t="str">
        <f t="shared" si="38"/>
        <v>X</v>
      </c>
      <c r="G1799" s="154" t="s">
        <v>737</v>
      </c>
      <c r="H1799" s="17"/>
      <c r="I1799" s="17"/>
      <c r="J1799" s="17"/>
      <c r="K1799" s="17"/>
      <c r="L1799" s="106"/>
      <c r="M1799" s="10"/>
      <c r="N1799" s="11"/>
      <c r="O1799" s="11"/>
      <c r="P1799" s="159" t="s">
        <v>79</v>
      </c>
    </row>
    <row r="1800" spans="1:16" ht="18" hidden="1" x14ac:dyDescent="0.25">
      <c r="A1800" s="158" t="s">
        <v>72</v>
      </c>
      <c r="B1800" s="158" t="s">
        <v>72</v>
      </c>
      <c r="C1800" s="158" t="s">
        <v>72</v>
      </c>
      <c r="D1800" s="158" t="s">
        <v>2</v>
      </c>
      <c r="E1800" s="158" t="s">
        <v>2</v>
      </c>
      <c r="F1800" s="156" t="str">
        <f t="shared" si="38"/>
        <v>X</v>
      </c>
      <c r="G1800" s="154" t="s">
        <v>737</v>
      </c>
      <c r="H1800" s="74" t="s">
        <v>595</v>
      </c>
      <c r="I1800" s="43"/>
      <c r="J1800" s="43"/>
      <c r="K1800" s="105"/>
      <c r="L1800" s="106"/>
      <c r="M1800" s="10"/>
      <c r="N1800" s="11"/>
      <c r="O1800" s="11"/>
      <c r="P1800" s="159" t="s">
        <v>79</v>
      </c>
    </row>
    <row r="1801" spans="1:16" ht="28.5" hidden="1" x14ac:dyDescent="0.2">
      <c r="A1801" s="158" t="s">
        <v>72</v>
      </c>
      <c r="B1801" s="158" t="s">
        <v>72</v>
      </c>
      <c r="C1801" s="158" t="s">
        <v>72</v>
      </c>
      <c r="D1801" s="158" t="s">
        <v>2</v>
      </c>
      <c r="E1801" s="158" t="s">
        <v>2</v>
      </c>
      <c r="F1801" s="156" t="str">
        <f t="shared" si="38"/>
        <v>X</v>
      </c>
      <c r="G1801" s="154" t="s">
        <v>737</v>
      </c>
      <c r="H1801" s="240" t="s">
        <v>1456</v>
      </c>
      <c r="I1801" s="241"/>
      <c r="J1801" s="241"/>
      <c r="K1801" s="241"/>
      <c r="L1801" s="106" t="s">
        <v>326</v>
      </c>
      <c r="M1801" s="10"/>
      <c r="N1801" s="11"/>
      <c r="O1801" s="11"/>
      <c r="P1801" s="159" t="s">
        <v>79</v>
      </c>
    </row>
    <row r="1802" spans="1:16" ht="15" hidden="1" x14ac:dyDescent="0.25">
      <c r="A1802" s="158" t="s">
        <v>72</v>
      </c>
      <c r="B1802" s="158" t="s">
        <v>72</v>
      </c>
      <c r="C1802" s="158" t="s">
        <v>72</v>
      </c>
      <c r="D1802" s="158" t="s">
        <v>2</v>
      </c>
      <c r="E1802" s="158" t="s">
        <v>2</v>
      </c>
      <c r="F1802" s="156" t="str">
        <f t="shared" si="38"/>
        <v>X</v>
      </c>
      <c r="G1802" s="154" t="s">
        <v>737</v>
      </c>
      <c r="H1802" s="32" t="s">
        <v>0</v>
      </c>
      <c r="I1802" s="32" t="s">
        <v>389</v>
      </c>
      <c r="J1802" s="44" t="s">
        <v>484</v>
      </c>
      <c r="K1802" s="22" t="s">
        <v>373</v>
      </c>
      <c r="L1802" s="106"/>
      <c r="M1802" s="10"/>
      <c r="N1802" s="11"/>
      <c r="O1802" s="11"/>
      <c r="P1802" s="159" t="s">
        <v>79</v>
      </c>
    </row>
    <row r="1803" spans="1:16" ht="15" hidden="1" x14ac:dyDescent="0.2">
      <c r="A1803" s="158" t="s">
        <v>72</v>
      </c>
      <c r="B1803" s="158" t="s">
        <v>72</v>
      </c>
      <c r="C1803" s="158" t="s">
        <v>72</v>
      </c>
      <c r="D1803" s="158" t="s">
        <v>2</v>
      </c>
      <c r="E1803" s="158" t="s">
        <v>2</v>
      </c>
      <c r="F1803" s="156" t="str">
        <f t="shared" si="38"/>
        <v>X</v>
      </c>
      <c r="G1803" s="154" t="s">
        <v>737</v>
      </c>
      <c r="H1803" s="24">
        <v>1</v>
      </c>
      <c r="I1803" s="29" t="s">
        <v>485</v>
      </c>
      <c r="J1803" s="45" t="s">
        <v>486</v>
      </c>
      <c r="K1803" s="8" t="s">
        <v>1069</v>
      </c>
      <c r="L1803" s="106"/>
      <c r="M1803" s="10"/>
      <c r="N1803" s="11"/>
      <c r="O1803" s="11"/>
      <c r="P1803" s="159" t="s">
        <v>79</v>
      </c>
    </row>
    <row r="1804" spans="1:16" hidden="1" x14ac:dyDescent="0.2">
      <c r="A1804" s="158" t="s">
        <v>72</v>
      </c>
      <c r="B1804" s="158" t="s">
        <v>72</v>
      </c>
      <c r="C1804" s="158" t="s">
        <v>72</v>
      </c>
      <c r="D1804" s="158" t="s">
        <v>2</v>
      </c>
      <c r="E1804" s="158" t="s">
        <v>2</v>
      </c>
      <c r="F1804" s="156" t="str">
        <f t="shared" si="38"/>
        <v>X</v>
      </c>
      <c r="G1804" s="154" t="s">
        <v>737</v>
      </c>
      <c r="H1804" s="24">
        <v>2</v>
      </c>
      <c r="I1804" s="29" t="s">
        <v>488</v>
      </c>
      <c r="J1804" s="45" t="s">
        <v>489</v>
      </c>
      <c r="K1804" s="8" t="s">
        <v>502</v>
      </c>
      <c r="L1804" s="106"/>
      <c r="M1804" s="10"/>
      <c r="N1804" s="11"/>
      <c r="O1804" s="11"/>
      <c r="P1804" s="159" t="s">
        <v>79</v>
      </c>
    </row>
    <row r="1805" spans="1:16" hidden="1" x14ac:dyDescent="0.2">
      <c r="A1805" s="158" t="s">
        <v>72</v>
      </c>
      <c r="B1805" s="158" t="s">
        <v>72</v>
      </c>
      <c r="C1805" s="158" t="s">
        <v>72</v>
      </c>
      <c r="D1805" s="158" t="s">
        <v>2</v>
      </c>
      <c r="E1805" s="158" t="s">
        <v>2</v>
      </c>
      <c r="F1805" s="156" t="str">
        <f t="shared" si="38"/>
        <v>X</v>
      </c>
      <c r="G1805" s="154" t="s">
        <v>737</v>
      </c>
      <c r="H1805" s="24">
        <v>3</v>
      </c>
      <c r="I1805" s="29" t="s">
        <v>403</v>
      </c>
      <c r="J1805" s="45" t="s">
        <v>491</v>
      </c>
      <c r="K1805" s="8" t="s">
        <v>492</v>
      </c>
      <c r="L1805" s="106"/>
      <c r="M1805" s="10"/>
      <c r="N1805" s="11"/>
      <c r="O1805" s="11"/>
      <c r="P1805" s="159" t="s">
        <v>79</v>
      </c>
    </row>
    <row r="1806" spans="1:16" ht="143.25" hidden="1" x14ac:dyDescent="0.2">
      <c r="A1806" s="158" t="s">
        <v>72</v>
      </c>
      <c r="B1806" s="158" t="s">
        <v>72</v>
      </c>
      <c r="C1806" s="158" t="s">
        <v>72</v>
      </c>
      <c r="D1806" s="158" t="s">
        <v>2</v>
      </c>
      <c r="E1806" s="158" t="s">
        <v>2</v>
      </c>
      <c r="F1806" s="156" t="str">
        <f t="shared" si="38"/>
        <v>X</v>
      </c>
      <c r="G1806" s="154" t="s">
        <v>737</v>
      </c>
      <c r="H1806" s="24">
        <v>4</v>
      </c>
      <c r="I1806" s="29" t="s">
        <v>393</v>
      </c>
      <c r="J1806" s="48" t="s">
        <v>543</v>
      </c>
      <c r="K1806" s="8" t="s">
        <v>1571</v>
      </c>
      <c r="L1806" s="106"/>
      <c r="M1806" s="10"/>
      <c r="N1806" s="11"/>
      <c r="O1806" s="11"/>
      <c r="P1806" s="159" t="s">
        <v>79</v>
      </c>
    </row>
    <row r="1807" spans="1:16" hidden="1" x14ac:dyDescent="0.2">
      <c r="A1807" s="158" t="s">
        <v>72</v>
      </c>
      <c r="B1807" s="158" t="s">
        <v>72</v>
      </c>
      <c r="C1807" s="158" t="s">
        <v>72</v>
      </c>
      <c r="D1807" s="158" t="s">
        <v>2</v>
      </c>
      <c r="E1807" s="158" t="s">
        <v>2</v>
      </c>
      <c r="F1807" s="156" t="str">
        <f t="shared" si="38"/>
        <v>X</v>
      </c>
      <c r="G1807" s="154" t="s">
        <v>737</v>
      </c>
      <c r="H1807" s="24">
        <v>5</v>
      </c>
      <c r="I1807" s="29" t="s">
        <v>446</v>
      </c>
      <c r="J1807" s="45" t="s">
        <v>597</v>
      </c>
      <c r="K1807" s="8" t="s">
        <v>1457</v>
      </c>
      <c r="L1807" s="106"/>
      <c r="M1807" s="10"/>
      <c r="N1807" s="11"/>
      <c r="O1807" s="11"/>
      <c r="P1807" s="159" t="s">
        <v>79</v>
      </c>
    </row>
    <row r="1808" spans="1:16" hidden="1" x14ac:dyDescent="0.2">
      <c r="A1808" s="158" t="s">
        <v>72</v>
      </c>
      <c r="B1808" s="158" t="s">
        <v>72</v>
      </c>
      <c r="C1808" s="158" t="s">
        <v>72</v>
      </c>
      <c r="D1808" s="158" t="s">
        <v>2</v>
      </c>
      <c r="E1808" s="158" t="s">
        <v>2</v>
      </c>
      <c r="F1808" s="156" t="str">
        <f t="shared" si="38"/>
        <v>X</v>
      </c>
      <c r="G1808" s="154" t="s">
        <v>737</v>
      </c>
      <c r="H1808" s="24">
        <v>6</v>
      </c>
      <c r="I1808" s="29" t="s">
        <v>506</v>
      </c>
      <c r="J1808" s="45" t="s">
        <v>507</v>
      </c>
      <c r="K1808" s="8" t="s">
        <v>1458</v>
      </c>
      <c r="L1808" s="106"/>
      <c r="M1808" s="10"/>
      <c r="N1808" s="11"/>
      <c r="O1808" s="11"/>
      <c r="P1808" s="159" t="s">
        <v>79</v>
      </c>
    </row>
    <row r="1809" spans="1:16" hidden="1" x14ac:dyDescent="0.2">
      <c r="A1809" s="158" t="s">
        <v>72</v>
      </c>
      <c r="B1809" s="158" t="s">
        <v>72</v>
      </c>
      <c r="C1809" s="158" t="s">
        <v>72</v>
      </c>
      <c r="D1809" s="158" t="s">
        <v>2</v>
      </c>
      <c r="E1809" s="158" t="s">
        <v>2</v>
      </c>
      <c r="F1809" s="156" t="str">
        <f t="shared" si="38"/>
        <v>X</v>
      </c>
      <c r="G1809" s="154" t="s">
        <v>737</v>
      </c>
      <c r="H1809" s="17"/>
      <c r="I1809" s="17"/>
      <c r="J1809" s="17"/>
      <c r="K1809" s="17"/>
      <c r="L1809" s="106"/>
      <c r="M1809" s="10"/>
      <c r="N1809" s="11"/>
      <c r="O1809" s="11"/>
      <c r="P1809" s="159" t="s">
        <v>79</v>
      </c>
    </row>
    <row r="1810" spans="1:16" ht="18" hidden="1" x14ac:dyDescent="0.25">
      <c r="A1810" s="158" t="s">
        <v>72</v>
      </c>
      <c r="B1810" s="158" t="s">
        <v>72</v>
      </c>
      <c r="C1810" s="158" t="s">
        <v>72</v>
      </c>
      <c r="D1810" s="158" t="s">
        <v>2</v>
      </c>
      <c r="E1810" s="158" t="s">
        <v>2</v>
      </c>
      <c r="F1810" s="156" t="str">
        <f t="shared" si="38"/>
        <v>X</v>
      </c>
      <c r="G1810" s="154" t="s">
        <v>737</v>
      </c>
      <c r="H1810" s="74" t="s">
        <v>599</v>
      </c>
      <c r="I1810" s="43"/>
      <c r="J1810" s="43"/>
      <c r="K1810" s="75" t="s">
        <v>1373</v>
      </c>
      <c r="L1810" s="106"/>
      <c r="M1810" s="10"/>
      <c r="N1810" s="11"/>
      <c r="O1810" s="11"/>
      <c r="P1810" s="159" t="s">
        <v>79</v>
      </c>
    </row>
    <row r="1811" spans="1:16" hidden="1" x14ac:dyDescent="0.2">
      <c r="A1811" s="158" t="s">
        <v>72</v>
      </c>
      <c r="B1811" s="158" t="s">
        <v>72</v>
      </c>
      <c r="C1811" s="158" t="s">
        <v>72</v>
      </c>
      <c r="D1811" s="158" t="s">
        <v>2</v>
      </c>
      <c r="E1811" s="158" t="s">
        <v>2</v>
      </c>
      <c r="F1811" s="156" t="str">
        <f t="shared" si="38"/>
        <v>X</v>
      </c>
      <c r="G1811" s="154" t="s">
        <v>737</v>
      </c>
      <c r="H1811" s="17" t="s">
        <v>1425</v>
      </c>
      <c r="I1811" s="17"/>
      <c r="J1811" s="17"/>
      <c r="K1811" s="17"/>
      <c r="L1811" s="106"/>
      <c r="M1811" s="10"/>
      <c r="N1811" s="11"/>
      <c r="O1811" s="11"/>
      <c r="P1811" s="159" t="s">
        <v>79</v>
      </c>
    </row>
    <row r="1812" spans="1:16" ht="15" hidden="1" x14ac:dyDescent="0.25">
      <c r="A1812" s="158" t="s">
        <v>72</v>
      </c>
      <c r="B1812" s="158" t="s">
        <v>72</v>
      </c>
      <c r="C1812" s="158" t="s">
        <v>72</v>
      </c>
      <c r="D1812" s="158" t="s">
        <v>2</v>
      </c>
      <c r="E1812" s="158" t="s">
        <v>2</v>
      </c>
      <c r="F1812" s="156" t="str">
        <f t="shared" si="38"/>
        <v>X</v>
      </c>
      <c r="G1812" s="154" t="s">
        <v>737</v>
      </c>
      <c r="H1812" s="32" t="s">
        <v>0</v>
      </c>
      <c r="I1812" s="32" t="s">
        <v>389</v>
      </c>
      <c r="J1812" s="44" t="s">
        <v>484</v>
      </c>
      <c r="K1812" s="22" t="s">
        <v>373</v>
      </c>
      <c r="L1812" s="106"/>
      <c r="M1812" s="10"/>
      <c r="N1812" s="11"/>
      <c r="O1812" s="11"/>
      <c r="P1812" s="159" t="s">
        <v>79</v>
      </c>
    </row>
    <row r="1813" spans="1:16" ht="15" hidden="1" x14ac:dyDescent="0.2">
      <c r="A1813" s="158" t="s">
        <v>72</v>
      </c>
      <c r="B1813" s="158" t="s">
        <v>72</v>
      </c>
      <c r="C1813" s="158" t="s">
        <v>72</v>
      </c>
      <c r="D1813" s="158" t="s">
        <v>2</v>
      </c>
      <c r="E1813" s="158" t="s">
        <v>2</v>
      </c>
      <c r="F1813" s="156" t="str">
        <f t="shared" si="38"/>
        <v>X</v>
      </c>
      <c r="G1813" s="154" t="s">
        <v>737</v>
      </c>
      <c r="H1813" s="24">
        <v>1</v>
      </c>
      <c r="I1813" s="29" t="s">
        <v>485</v>
      </c>
      <c r="J1813" s="45" t="s">
        <v>486</v>
      </c>
      <c r="K1813" s="8" t="s">
        <v>1068</v>
      </c>
      <c r="L1813" s="106"/>
      <c r="M1813" s="10"/>
      <c r="N1813" s="11"/>
      <c r="O1813" s="11"/>
      <c r="P1813" s="159" t="s">
        <v>79</v>
      </c>
    </row>
    <row r="1814" spans="1:16" hidden="1" x14ac:dyDescent="0.2">
      <c r="A1814" s="158" t="s">
        <v>72</v>
      </c>
      <c r="B1814" s="158" t="s">
        <v>72</v>
      </c>
      <c r="C1814" s="158" t="s">
        <v>72</v>
      </c>
      <c r="D1814" s="158" t="s">
        <v>2</v>
      </c>
      <c r="E1814" s="158" t="s">
        <v>2</v>
      </c>
      <c r="F1814" s="156" t="str">
        <f t="shared" si="38"/>
        <v>X</v>
      </c>
      <c r="G1814" s="154" t="s">
        <v>737</v>
      </c>
      <c r="H1814" s="24">
        <v>2</v>
      </c>
      <c r="I1814" s="29" t="s">
        <v>488</v>
      </c>
      <c r="J1814" s="45" t="s">
        <v>489</v>
      </c>
      <c r="K1814" s="8" t="s">
        <v>490</v>
      </c>
      <c r="L1814" s="106"/>
      <c r="M1814" s="10"/>
      <c r="N1814" s="11"/>
      <c r="O1814" s="11"/>
      <c r="P1814" s="159" t="s">
        <v>79</v>
      </c>
    </row>
    <row r="1815" spans="1:16" hidden="1" x14ac:dyDescent="0.2">
      <c r="A1815" s="158" t="s">
        <v>72</v>
      </c>
      <c r="B1815" s="158" t="s">
        <v>72</v>
      </c>
      <c r="C1815" s="158" t="s">
        <v>72</v>
      </c>
      <c r="D1815" s="158" t="s">
        <v>2</v>
      </c>
      <c r="E1815" s="158" t="s">
        <v>2</v>
      </c>
      <c r="F1815" s="156" t="str">
        <f t="shared" si="38"/>
        <v>X</v>
      </c>
      <c r="G1815" s="154" t="s">
        <v>737</v>
      </c>
      <c r="H1815" s="24">
        <v>3</v>
      </c>
      <c r="I1815" s="29" t="s">
        <v>403</v>
      </c>
      <c r="J1815" s="45" t="s">
        <v>491</v>
      </c>
      <c r="K1815" s="8" t="s">
        <v>492</v>
      </c>
      <c r="L1815" s="106"/>
      <c r="M1815" s="10"/>
      <c r="N1815" s="11"/>
      <c r="O1815" s="11"/>
      <c r="P1815" s="159" t="s">
        <v>79</v>
      </c>
    </row>
    <row r="1816" spans="1:16" ht="15" hidden="1" x14ac:dyDescent="0.2">
      <c r="A1816" s="158" t="s">
        <v>72</v>
      </c>
      <c r="B1816" s="158" t="s">
        <v>72</v>
      </c>
      <c r="C1816" s="158" t="s">
        <v>72</v>
      </c>
      <c r="D1816" s="158" t="s">
        <v>2</v>
      </c>
      <c r="E1816" s="158" t="s">
        <v>2</v>
      </c>
      <c r="F1816" s="156" t="str">
        <f t="shared" si="38"/>
        <v>X</v>
      </c>
      <c r="G1816" s="154" t="s">
        <v>737</v>
      </c>
      <c r="H1816" s="24">
        <v>4</v>
      </c>
      <c r="I1816" s="29" t="s">
        <v>499</v>
      </c>
      <c r="J1816" s="45" t="s">
        <v>1008</v>
      </c>
      <c r="K1816" s="8" t="s">
        <v>1046</v>
      </c>
      <c r="L1816" s="106"/>
      <c r="M1816" s="10"/>
      <c r="N1816" s="11"/>
      <c r="O1816" s="11"/>
      <c r="P1816" s="159" t="s">
        <v>79</v>
      </c>
    </row>
    <row r="1817" spans="1:16" ht="42.75" hidden="1" x14ac:dyDescent="0.2">
      <c r="A1817" s="158" t="s">
        <v>72</v>
      </c>
      <c r="B1817" s="158" t="s">
        <v>72</v>
      </c>
      <c r="C1817" s="158" t="s">
        <v>72</v>
      </c>
      <c r="D1817" s="158" t="s">
        <v>2</v>
      </c>
      <c r="E1817" s="158" t="s">
        <v>2</v>
      </c>
      <c r="F1817" s="156" t="str">
        <f t="shared" si="38"/>
        <v>X</v>
      </c>
      <c r="G1817" s="154" t="s">
        <v>737</v>
      </c>
      <c r="H1817" s="24">
        <v>5</v>
      </c>
      <c r="I1817" s="29" t="s">
        <v>452</v>
      </c>
      <c r="J1817" s="45" t="s">
        <v>564</v>
      </c>
      <c r="K1817" s="30" t="s">
        <v>453</v>
      </c>
      <c r="L1817" s="106"/>
      <c r="M1817" s="10"/>
      <c r="N1817" s="11"/>
      <c r="O1817" s="11"/>
      <c r="P1817" s="159" t="s">
        <v>79</v>
      </c>
    </row>
    <row r="1818" spans="1:16" ht="42.75" hidden="1" x14ac:dyDescent="0.2">
      <c r="A1818" s="158" t="s">
        <v>72</v>
      </c>
      <c r="B1818" s="158" t="s">
        <v>72</v>
      </c>
      <c r="C1818" s="158" t="s">
        <v>72</v>
      </c>
      <c r="D1818" s="158" t="s">
        <v>2</v>
      </c>
      <c r="E1818" s="158" t="s">
        <v>2</v>
      </c>
      <c r="F1818" s="156" t="str">
        <f t="shared" si="38"/>
        <v>X</v>
      </c>
      <c r="G1818" s="154" t="s">
        <v>737</v>
      </c>
      <c r="H1818" s="24">
        <v>6</v>
      </c>
      <c r="I1818" s="29" t="s">
        <v>454</v>
      </c>
      <c r="J1818" s="45" t="s">
        <v>565</v>
      </c>
      <c r="K1818" s="30" t="s">
        <v>453</v>
      </c>
      <c r="L1818" s="106"/>
      <c r="M1818" s="10"/>
      <c r="N1818" s="11"/>
      <c r="O1818" s="11"/>
      <c r="P1818" s="159" t="s">
        <v>79</v>
      </c>
    </row>
    <row r="1819" spans="1:16" hidden="1" x14ac:dyDescent="0.2">
      <c r="A1819" s="158" t="s">
        <v>72</v>
      </c>
      <c r="B1819" s="158" t="s">
        <v>72</v>
      </c>
      <c r="C1819" s="158" t="s">
        <v>72</v>
      </c>
      <c r="D1819" s="158" t="s">
        <v>2</v>
      </c>
      <c r="E1819" s="158" t="s">
        <v>2</v>
      </c>
      <c r="F1819" s="156" t="str">
        <f t="shared" ref="F1819:F1882" si="39">IF(AND(Ver=P1819,OR(AND(VIR,OR(AND(M,A1819="M"),AND(O,A1819="O"),AND(N,A1819="N"),AND(I,A1819="I"))),AND(MMS,OR(AND(M,B1819="M"),AND(O,B1819="O"),AND(N,B1819="N"),AND(I,B1819="I"))),AND(TMR,OR(AND(M,C1819="M"),AND(O,C1819="O"),AND(N,C1819="N"),AND(I,C1819="I"))),AND(THZ,OR(AND(M,D1819="M"),AND(O,D1819="O"),AND(N,D1819="N"),AND(I,D1819="I"))),AND(THZR,OR(AND(M,E1819="M"),AND(O,E1819="O"),AND(N,E1819="N"),AND(I,E1819="I"))))),"√","X")</f>
        <v>X</v>
      </c>
      <c r="G1819" s="154" t="s">
        <v>737</v>
      </c>
      <c r="H1819" s="24">
        <v>7</v>
      </c>
      <c r="I1819" s="29" t="s">
        <v>420</v>
      </c>
      <c r="J1819" s="48" t="s">
        <v>602</v>
      </c>
      <c r="K1819" s="8" t="s">
        <v>603</v>
      </c>
      <c r="L1819" s="106"/>
      <c r="M1819" s="10"/>
      <c r="N1819" s="11"/>
      <c r="O1819" s="11"/>
      <c r="P1819" s="159" t="s">
        <v>79</v>
      </c>
    </row>
    <row r="1820" spans="1:16" hidden="1" x14ac:dyDescent="0.2">
      <c r="A1820" s="158" t="s">
        <v>72</v>
      </c>
      <c r="B1820" s="158" t="s">
        <v>72</v>
      </c>
      <c r="C1820" s="158" t="s">
        <v>72</v>
      </c>
      <c r="D1820" s="158" t="s">
        <v>2</v>
      </c>
      <c r="E1820" s="158" t="s">
        <v>2</v>
      </c>
      <c r="F1820" s="156" t="str">
        <f t="shared" si="39"/>
        <v>X</v>
      </c>
      <c r="G1820" s="154" t="s">
        <v>737</v>
      </c>
      <c r="H1820" s="24">
        <v>8</v>
      </c>
      <c r="I1820" s="29" t="s">
        <v>446</v>
      </c>
      <c r="J1820" s="45" t="s">
        <v>597</v>
      </c>
      <c r="K1820" s="8" t="s">
        <v>1262</v>
      </c>
      <c r="L1820" s="106"/>
      <c r="M1820" s="10"/>
      <c r="N1820" s="11"/>
      <c r="O1820" s="11"/>
      <c r="P1820" s="159" t="s">
        <v>79</v>
      </c>
    </row>
    <row r="1821" spans="1:16" hidden="1" x14ac:dyDescent="0.2">
      <c r="A1821" s="158" t="s">
        <v>72</v>
      </c>
      <c r="B1821" s="158" t="s">
        <v>72</v>
      </c>
      <c r="C1821" s="158" t="s">
        <v>72</v>
      </c>
      <c r="D1821" s="158" t="s">
        <v>2</v>
      </c>
      <c r="E1821" s="158" t="s">
        <v>2</v>
      </c>
      <c r="F1821" s="156" t="str">
        <f t="shared" si="39"/>
        <v>X</v>
      </c>
      <c r="G1821" s="154" t="s">
        <v>737</v>
      </c>
      <c r="H1821" s="17"/>
      <c r="I1821" s="17"/>
      <c r="J1821" s="17"/>
      <c r="K1821" s="17"/>
      <c r="L1821" s="106"/>
      <c r="M1821" s="10"/>
      <c r="N1821" s="11"/>
      <c r="O1821" s="11"/>
      <c r="P1821" s="159" t="s">
        <v>79</v>
      </c>
    </row>
    <row r="1822" spans="1:16" ht="18" hidden="1" x14ac:dyDescent="0.25">
      <c r="A1822" s="158" t="s">
        <v>72</v>
      </c>
      <c r="B1822" s="158" t="s">
        <v>72</v>
      </c>
      <c r="C1822" s="158" t="s">
        <v>72</v>
      </c>
      <c r="D1822" s="158" t="s">
        <v>2</v>
      </c>
      <c r="E1822" s="158" t="s">
        <v>2</v>
      </c>
      <c r="F1822" s="156" t="str">
        <f t="shared" si="39"/>
        <v>X</v>
      </c>
      <c r="G1822" s="154" t="s">
        <v>737</v>
      </c>
      <c r="H1822" s="74" t="s">
        <v>605</v>
      </c>
      <c r="I1822" s="43"/>
      <c r="J1822" s="43"/>
      <c r="K1822" s="105"/>
      <c r="L1822" s="106"/>
      <c r="M1822" s="10"/>
      <c r="N1822" s="11"/>
      <c r="O1822" s="11"/>
      <c r="P1822" s="159" t="s">
        <v>79</v>
      </c>
    </row>
    <row r="1823" spans="1:16" hidden="1" x14ac:dyDescent="0.2">
      <c r="A1823" s="158" t="s">
        <v>72</v>
      </c>
      <c r="B1823" s="158" t="s">
        <v>72</v>
      </c>
      <c r="C1823" s="158" t="s">
        <v>72</v>
      </c>
      <c r="D1823" s="158" t="s">
        <v>2</v>
      </c>
      <c r="E1823" s="158" t="s">
        <v>2</v>
      </c>
      <c r="F1823" s="156" t="str">
        <f t="shared" si="39"/>
        <v>X</v>
      </c>
      <c r="G1823" s="154" t="s">
        <v>737</v>
      </c>
      <c r="H1823" s="240" t="s">
        <v>1005</v>
      </c>
      <c r="I1823" s="241"/>
      <c r="J1823" s="241"/>
      <c r="K1823" s="241"/>
      <c r="L1823" s="106"/>
      <c r="M1823" s="10"/>
      <c r="N1823" s="11"/>
      <c r="O1823" s="11"/>
      <c r="P1823" s="159" t="s">
        <v>79</v>
      </c>
    </row>
    <row r="1824" spans="1:16" ht="15" hidden="1" x14ac:dyDescent="0.25">
      <c r="A1824" s="158" t="s">
        <v>72</v>
      </c>
      <c r="B1824" s="158" t="s">
        <v>72</v>
      </c>
      <c r="C1824" s="158" t="s">
        <v>72</v>
      </c>
      <c r="D1824" s="158" t="s">
        <v>2</v>
      </c>
      <c r="E1824" s="158" t="s">
        <v>2</v>
      </c>
      <c r="F1824" s="156" t="str">
        <f t="shared" si="39"/>
        <v>X</v>
      </c>
      <c r="G1824" s="154" t="s">
        <v>737</v>
      </c>
      <c r="H1824" s="32" t="s">
        <v>0</v>
      </c>
      <c r="I1824" s="32" t="s">
        <v>389</v>
      </c>
      <c r="J1824" s="44" t="s">
        <v>484</v>
      </c>
      <c r="K1824" s="22" t="s">
        <v>373</v>
      </c>
      <c r="L1824" s="106"/>
      <c r="M1824" s="10"/>
      <c r="N1824" s="11"/>
      <c r="O1824" s="11"/>
      <c r="P1824" s="159" t="s">
        <v>79</v>
      </c>
    </row>
    <row r="1825" spans="1:16" ht="15" hidden="1" x14ac:dyDescent="0.2">
      <c r="A1825" s="158" t="s">
        <v>72</v>
      </c>
      <c r="B1825" s="158" t="s">
        <v>72</v>
      </c>
      <c r="C1825" s="158" t="s">
        <v>72</v>
      </c>
      <c r="D1825" s="158" t="s">
        <v>2</v>
      </c>
      <c r="E1825" s="158" t="s">
        <v>2</v>
      </c>
      <c r="F1825" s="156" t="str">
        <f t="shared" si="39"/>
        <v>X</v>
      </c>
      <c r="G1825" s="154" t="s">
        <v>737</v>
      </c>
      <c r="H1825" s="24">
        <v>1</v>
      </c>
      <c r="I1825" s="29" t="s">
        <v>485</v>
      </c>
      <c r="J1825" s="45" t="s">
        <v>486</v>
      </c>
      <c r="K1825" s="8" t="s">
        <v>1067</v>
      </c>
      <c r="L1825" s="106"/>
      <c r="M1825" s="10"/>
      <c r="N1825" s="11"/>
      <c r="O1825" s="11"/>
      <c r="P1825" s="159" t="s">
        <v>79</v>
      </c>
    </row>
    <row r="1826" spans="1:16" hidden="1" x14ac:dyDescent="0.2">
      <c r="A1826" s="158" t="s">
        <v>72</v>
      </c>
      <c r="B1826" s="158" t="s">
        <v>72</v>
      </c>
      <c r="C1826" s="158" t="s">
        <v>72</v>
      </c>
      <c r="D1826" s="158" t="s">
        <v>2</v>
      </c>
      <c r="E1826" s="158" t="s">
        <v>2</v>
      </c>
      <c r="F1826" s="156" t="str">
        <f t="shared" si="39"/>
        <v>X</v>
      </c>
      <c r="G1826" s="154" t="s">
        <v>737</v>
      </c>
      <c r="H1826" s="24">
        <v>2</v>
      </c>
      <c r="I1826" s="29" t="s">
        <v>488</v>
      </c>
      <c r="J1826" s="45" t="s">
        <v>489</v>
      </c>
      <c r="K1826" s="8" t="s">
        <v>502</v>
      </c>
      <c r="L1826" s="106"/>
      <c r="M1826" s="10"/>
      <c r="N1826" s="11"/>
      <c r="O1826" s="11"/>
      <c r="P1826" s="159" t="s">
        <v>79</v>
      </c>
    </row>
    <row r="1827" spans="1:16" hidden="1" x14ac:dyDescent="0.2">
      <c r="A1827" s="158" t="s">
        <v>72</v>
      </c>
      <c r="B1827" s="158" t="s">
        <v>72</v>
      </c>
      <c r="C1827" s="158" t="s">
        <v>72</v>
      </c>
      <c r="D1827" s="158" t="s">
        <v>2</v>
      </c>
      <c r="E1827" s="158" t="s">
        <v>2</v>
      </c>
      <c r="F1827" s="156" t="str">
        <f t="shared" si="39"/>
        <v>X</v>
      </c>
      <c r="G1827" s="154" t="s">
        <v>737</v>
      </c>
      <c r="H1827" s="24">
        <v>3</v>
      </c>
      <c r="I1827" s="29" t="s">
        <v>403</v>
      </c>
      <c r="J1827" s="45" t="s">
        <v>491</v>
      </c>
      <c r="K1827" s="8" t="s">
        <v>492</v>
      </c>
      <c r="L1827" s="106"/>
      <c r="M1827" s="10"/>
      <c r="N1827" s="11"/>
      <c r="O1827" s="11"/>
      <c r="P1827" s="159" t="s">
        <v>79</v>
      </c>
    </row>
    <row r="1828" spans="1:16" ht="86.25" hidden="1" x14ac:dyDescent="0.2">
      <c r="A1828" s="158" t="s">
        <v>72</v>
      </c>
      <c r="B1828" s="158" t="s">
        <v>72</v>
      </c>
      <c r="C1828" s="158" t="s">
        <v>72</v>
      </c>
      <c r="D1828" s="158" t="s">
        <v>2</v>
      </c>
      <c r="E1828" s="158" t="s">
        <v>2</v>
      </c>
      <c r="F1828" s="156" t="str">
        <f t="shared" si="39"/>
        <v>X</v>
      </c>
      <c r="G1828" s="154" t="s">
        <v>737</v>
      </c>
      <c r="H1828" s="24">
        <v>4</v>
      </c>
      <c r="I1828" s="29" t="s">
        <v>607</v>
      </c>
      <c r="J1828" s="48" t="s">
        <v>608</v>
      </c>
      <c r="K1828" s="8" t="s">
        <v>1646</v>
      </c>
      <c r="L1828" s="106"/>
      <c r="M1828" s="10"/>
      <c r="N1828" s="11"/>
      <c r="O1828" s="11"/>
      <c r="P1828" s="159" t="s">
        <v>79</v>
      </c>
    </row>
    <row r="1829" spans="1:16" ht="57" hidden="1" x14ac:dyDescent="0.2">
      <c r="A1829" s="158" t="s">
        <v>72</v>
      </c>
      <c r="B1829" s="158" t="s">
        <v>72</v>
      </c>
      <c r="C1829" s="158" t="s">
        <v>72</v>
      </c>
      <c r="D1829" s="158" t="s">
        <v>2</v>
      </c>
      <c r="E1829" s="158" t="s">
        <v>2</v>
      </c>
      <c r="F1829" s="156" t="str">
        <f t="shared" si="39"/>
        <v>X</v>
      </c>
      <c r="G1829" s="154" t="s">
        <v>737</v>
      </c>
      <c r="H1829" s="24">
        <v>5</v>
      </c>
      <c r="I1829" s="29" t="s">
        <v>610</v>
      </c>
      <c r="J1829" s="45" t="s">
        <v>611</v>
      </c>
      <c r="K1829" s="8" t="s">
        <v>1572</v>
      </c>
      <c r="L1829" s="106"/>
      <c r="M1829" s="10"/>
      <c r="N1829" s="11"/>
      <c r="O1829" s="11"/>
      <c r="P1829" s="159" t="s">
        <v>79</v>
      </c>
    </row>
    <row r="1830" spans="1:16" ht="15" hidden="1" x14ac:dyDescent="0.2">
      <c r="A1830" s="158" t="s">
        <v>72</v>
      </c>
      <c r="B1830" s="158" t="s">
        <v>72</v>
      </c>
      <c r="C1830" s="158" t="s">
        <v>72</v>
      </c>
      <c r="D1830" s="158" t="s">
        <v>2</v>
      </c>
      <c r="E1830" s="158" t="s">
        <v>2</v>
      </c>
      <c r="F1830" s="156" t="str">
        <f t="shared" si="39"/>
        <v>X</v>
      </c>
      <c r="G1830" s="154" t="s">
        <v>737</v>
      </c>
      <c r="H1830" s="24">
        <v>6</v>
      </c>
      <c r="I1830" s="29" t="s">
        <v>523</v>
      </c>
      <c r="J1830" s="45" t="s">
        <v>524</v>
      </c>
      <c r="K1830" s="8" t="s">
        <v>1459</v>
      </c>
      <c r="L1830" s="106"/>
      <c r="M1830" s="10"/>
      <c r="N1830" s="11"/>
      <c r="O1830" s="11"/>
      <c r="P1830" s="159" t="s">
        <v>79</v>
      </c>
    </row>
    <row r="1831" spans="1:16" ht="15" hidden="1" x14ac:dyDescent="0.2">
      <c r="A1831" s="158" t="s">
        <v>72</v>
      </c>
      <c r="B1831" s="158" t="s">
        <v>72</v>
      </c>
      <c r="C1831" s="158" t="s">
        <v>72</v>
      </c>
      <c r="D1831" s="158" t="s">
        <v>2</v>
      </c>
      <c r="E1831" s="158" t="s">
        <v>2</v>
      </c>
      <c r="F1831" s="156" t="str">
        <f t="shared" si="39"/>
        <v>X</v>
      </c>
      <c r="G1831" s="154" t="s">
        <v>737</v>
      </c>
      <c r="H1831" s="24">
        <v>7</v>
      </c>
      <c r="I1831" s="29" t="s">
        <v>529</v>
      </c>
      <c r="J1831" s="45" t="s">
        <v>530</v>
      </c>
      <c r="K1831" s="8" t="s">
        <v>1460</v>
      </c>
      <c r="L1831" s="106"/>
      <c r="M1831" s="10"/>
      <c r="N1831" s="11"/>
      <c r="O1831" s="11"/>
      <c r="P1831" s="159" t="s">
        <v>79</v>
      </c>
    </row>
    <row r="1832" spans="1:16" hidden="1" x14ac:dyDescent="0.2">
      <c r="A1832" s="158" t="s">
        <v>72</v>
      </c>
      <c r="B1832" s="158" t="s">
        <v>72</v>
      </c>
      <c r="C1832" s="158" t="s">
        <v>72</v>
      </c>
      <c r="D1832" s="158" t="s">
        <v>2</v>
      </c>
      <c r="E1832" s="158" t="s">
        <v>2</v>
      </c>
      <c r="F1832" s="156" t="str">
        <f t="shared" si="39"/>
        <v>X</v>
      </c>
      <c r="G1832" s="154" t="s">
        <v>737</v>
      </c>
      <c r="H1832" s="24">
        <v>8</v>
      </c>
      <c r="I1832" s="29" t="s">
        <v>409</v>
      </c>
      <c r="J1832" s="48" t="s">
        <v>583</v>
      </c>
      <c r="K1832" s="8" t="s">
        <v>615</v>
      </c>
      <c r="L1832" s="106"/>
      <c r="M1832" s="10"/>
      <c r="N1832" s="11"/>
      <c r="O1832" s="11"/>
      <c r="P1832" s="159" t="s">
        <v>79</v>
      </c>
    </row>
    <row r="1833" spans="1:16" hidden="1" x14ac:dyDescent="0.2">
      <c r="A1833" s="158" t="s">
        <v>72</v>
      </c>
      <c r="B1833" s="158" t="s">
        <v>72</v>
      </c>
      <c r="C1833" s="158" t="s">
        <v>72</v>
      </c>
      <c r="D1833" s="158" t="s">
        <v>2</v>
      </c>
      <c r="E1833" s="158" t="s">
        <v>2</v>
      </c>
      <c r="F1833" s="156" t="str">
        <f t="shared" si="39"/>
        <v>X</v>
      </c>
      <c r="G1833" s="154" t="s">
        <v>737</v>
      </c>
      <c r="H1833" s="24">
        <v>9</v>
      </c>
      <c r="I1833" s="29" t="s">
        <v>506</v>
      </c>
      <c r="J1833" s="48" t="s">
        <v>507</v>
      </c>
      <c r="K1833" s="8" t="s">
        <v>508</v>
      </c>
      <c r="L1833" s="106"/>
      <c r="M1833" s="10"/>
      <c r="N1833" s="11"/>
      <c r="O1833" s="11"/>
      <c r="P1833" s="159" t="s">
        <v>79</v>
      </c>
    </row>
    <row r="1834" spans="1:16" hidden="1" x14ac:dyDescent="0.2">
      <c r="A1834" s="158" t="s">
        <v>72</v>
      </c>
      <c r="B1834" s="158" t="s">
        <v>72</v>
      </c>
      <c r="C1834" s="158" t="s">
        <v>72</v>
      </c>
      <c r="D1834" s="158" t="s">
        <v>2</v>
      </c>
      <c r="E1834" s="158" t="s">
        <v>2</v>
      </c>
      <c r="F1834" s="156" t="str">
        <f t="shared" si="39"/>
        <v>X</v>
      </c>
      <c r="G1834" s="154" t="s">
        <v>737</v>
      </c>
      <c r="H1834" s="17"/>
      <c r="I1834" s="17"/>
      <c r="J1834" s="17"/>
      <c r="K1834" s="17"/>
      <c r="L1834" s="106"/>
      <c r="M1834" s="10"/>
      <c r="N1834" s="11"/>
      <c r="O1834" s="11"/>
      <c r="P1834" s="159" t="s">
        <v>79</v>
      </c>
    </row>
    <row r="1835" spans="1:16" ht="18" hidden="1" x14ac:dyDescent="0.25">
      <c r="A1835" s="158" t="s">
        <v>72</v>
      </c>
      <c r="B1835" s="158" t="s">
        <v>72</v>
      </c>
      <c r="C1835" s="158" t="s">
        <v>72</v>
      </c>
      <c r="D1835" s="158" t="s">
        <v>2</v>
      </c>
      <c r="E1835" s="158" t="s">
        <v>2</v>
      </c>
      <c r="F1835" s="156" t="str">
        <f t="shared" si="39"/>
        <v>X</v>
      </c>
      <c r="G1835" s="154" t="s">
        <v>737</v>
      </c>
      <c r="H1835" s="74" t="s">
        <v>616</v>
      </c>
      <c r="I1835" s="43"/>
      <c r="J1835" s="43"/>
      <c r="K1835" s="105" t="s">
        <v>617</v>
      </c>
      <c r="L1835" s="106"/>
      <c r="M1835" s="10"/>
      <c r="N1835" s="11"/>
      <c r="O1835" s="11"/>
      <c r="P1835" s="159" t="s">
        <v>79</v>
      </c>
    </row>
    <row r="1836" spans="1:16" hidden="1" x14ac:dyDescent="0.2">
      <c r="A1836" s="158" t="s">
        <v>72</v>
      </c>
      <c r="B1836" s="158" t="s">
        <v>72</v>
      </c>
      <c r="C1836" s="158" t="s">
        <v>72</v>
      </c>
      <c r="D1836" s="158" t="s">
        <v>2</v>
      </c>
      <c r="E1836" s="158" t="s">
        <v>2</v>
      </c>
      <c r="F1836" s="156" t="str">
        <f t="shared" si="39"/>
        <v>X</v>
      </c>
      <c r="G1836" s="154" t="s">
        <v>737</v>
      </c>
      <c r="H1836" s="17" t="s">
        <v>1258</v>
      </c>
      <c r="I1836" s="17"/>
      <c r="J1836" s="17"/>
      <c r="K1836" s="17"/>
      <c r="L1836" s="106"/>
      <c r="M1836" s="10"/>
      <c r="N1836" s="11"/>
      <c r="O1836" s="11"/>
      <c r="P1836" s="159" t="s">
        <v>79</v>
      </c>
    </row>
    <row r="1837" spans="1:16" ht="15" hidden="1" x14ac:dyDescent="0.25">
      <c r="A1837" s="158" t="s">
        <v>72</v>
      </c>
      <c r="B1837" s="158" t="s">
        <v>72</v>
      </c>
      <c r="C1837" s="158" t="s">
        <v>72</v>
      </c>
      <c r="D1837" s="158" t="s">
        <v>2</v>
      </c>
      <c r="E1837" s="158" t="s">
        <v>2</v>
      </c>
      <c r="F1837" s="156" t="str">
        <f t="shared" si="39"/>
        <v>X</v>
      </c>
      <c r="G1837" s="154" t="s">
        <v>737</v>
      </c>
      <c r="H1837" s="32" t="s">
        <v>0</v>
      </c>
      <c r="I1837" s="32" t="s">
        <v>389</v>
      </c>
      <c r="J1837" s="44" t="s">
        <v>484</v>
      </c>
      <c r="K1837" s="22" t="s">
        <v>373</v>
      </c>
      <c r="L1837" s="106"/>
      <c r="M1837" s="10"/>
      <c r="N1837" s="11"/>
      <c r="O1837" s="11"/>
      <c r="P1837" s="159" t="s">
        <v>79</v>
      </c>
    </row>
    <row r="1838" spans="1:16" ht="15" hidden="1" x14ac:dyDescent="0.2">
      <c r="A1838" s="158" t="s">
        <v>72</v>
      </c>
      <c r="B1838" s="158" t="s">
        <v>72</v>
      </c>
      <c r="C1838" s="158" t="s">
        <v>72</v>
      </c>
      <c r="D1838" s="158" t="s">
        <v>2</v>
      </c>
      <c r="E1838" s="158" t="s">
        <v>2</v>
      </c>
      <c r="F1838" s="156" t="str">
        <f t="shared" si="39"/>
        <v>X</v>
      </c>
      <c r="G1838" s="154" t="s">
        <v>737</v>
      </c>
      <c r="H1838" s="24">
        <v>1</v>
      </c>
      <c r="I1838" s="29" t="s">
        <v>485</v>
      </c>
      <c r="J1838" s="45" t="s">
        <v>486</v>
      </c>
      <c r="K1838" s="8" t="s">
        <v>1066</v>
      </c>
      <c r="L1838" s="106"/>
      <c r="M1838" s="10"/>
      <c r="N1838" s="11"/>
      <c r="O1838" s="11"/>
      <c r="P1838" s="159" t="s">
        <v>79</v>
      </c>
    </row>
    <row r="1839" spans="1:16" hidden="1" x14ac:dyDescent="0.2">
      <c r="A1839" s="158" t="s">
        <v>72</v>
      </c>
      <c r="B1839" s="158" t="s">
        <v>72</v>
      </c>
      <c r="C1839" s="158" t="s">
        <v>72</v>
      </c>
      <c r="D1839" s="158" t="s">
        <v>2</v>
      </c>
      <c r="E1839" s="158" t="s">
        <v>2</v>
      </c>
      <c r="F1839" s="156" t="str">
        <f t="shared" si="39"/>
        <v>X</v>
      </c>
      <c r="G1839" s="154" t="s">
        <v>737</v>
      </c>
      <c r="H1839" s="24">
        <v>2</v>
      </c>
      <c r="I1839" s="29" t="s">
        <v>488</v>
      </c>
      <c r="J1839" s="45" t="s">
        <v>489</v>
      </c>
      <c r="K1839" s="8" t="s">
        <v>490</v>
      </c>
      <c r="L1839" s="106"/>
      <c r="M1839" s="10"/>
      <c r="N1839" s="11"/>
      <c r="O1839" s="11"/>
      <c r="P1839" s="159" t="s">
        <v>79</v>
      </c>
    </row>
    <row r="1840" spans="1:16" hidden="1" x14ac:dyDescent="0.2">
      <c r="A1840" s="158" t="s">
        <v>72</v>
      </c>
      <c r="B1840" s="158" t="s">
        <v>72</v>
      </c>
      <c r="C1840" s="158" t="s">
        <v>72</v>
      </c>
      <c r="D1840" s="158" t="s">
        <v>2</v>
      </c>
      <c r="E1840" s="158" t="s">
        <v>2</v>
      </c>
      <c r="F1840" s="156" t="str">
        <f t="shared" si="39"/>
        <v>X</v>
      </c>
      <c r="G1840" s="154" t="s">
        <v>737</v>
      </c>
      <c r="H1840" s="24">
        <v>3</v>
      </c>
      <c r="I1840" s="29" t="s">
        <v>403</v>
      </c>
      <c r="J1840" s="45" t="s">
        <v>491</v>
      </c>
      <c r="K1840" s="8" t="s">
        <v>492</v>
      </c>
      <c r="L1840" s="106"/>
      <c r="M1840" s="10"/>
      <c r="N1840" s="11"/>
      <c r="O1840" s="11"/>
      <c r="P1840" s="159" t="s">
        <v>79</v>
      </c>
    </row>
    <row r="1841" spans="1:16" ht="15" hidden="1" x14ac:dyDescent="0.2">
      <c r="A1841" s="158" t="s">
        <v>72</v>
      </c>
      <c r="B1841" s="158" t="s">
        <v>72</v>
      </c>
      <c r="C1841" s="158" t="s">
        <v>72</v>
      </c>
      <c r="D1841" s="158" t="s">
        <v>2</v>
      </c>
      <c r="E1841" s="158" t="s">
        <v>2</v>
      </c>
      <c r="F1841" s="156" t="str">
        <f t="shared" si="39"/>
        <v>X</v>
      </c>
      <c r="G1841" s="154" t="s">
        <v>737</v>
      </c>
      <c r="H1841" s="24">
        <v>4</v>
      </c>
      <c r="I1841" s="29" t="s">
        <v>499</v>
      </c>
      <c r="J1841" s="45" t="s">
        <v>1008</v>
      </c>
      <c r="K1841" s="8" t="s">
        <v>1046</v>
      </c>
      <c r="L1841" s="106"/>
      <c r="M1841" s="10"/>
      <c r="N1841" s="11"/>
      <c r="O1841" s="11"/>
      <c r="P1841" s="159" t="s">
        <v>79</v>
      </c>
    </row>
    <row r="1842" spans="1:16" ht="42.75" hidden="1" x14ac:dyDescent="0.2">
      <c r="A1842" s="158" t="s">
        <v>72</v>
      </c>
      <c r="B1842" s="158" t="s">
        <v>72</v>
      </c>
      <c r="C1842" s="158" t="s">
        <v>72</v>
      </c>
      <c r="D1842" s="158" t="s">
        <v>2</v>
      </c>
      <c r="E1842" s="158" t="s">
        <v>2</v>
      </c>
      <c r="F1842" s="156" t="str">
        <f t="shared" si="39"/>
        <v>X</v>
      </c>
      <c r="G1842" s="154" t="s">
        <v>737</v>
      </c>
      <c r="H1842" s="24">
        <v>5</v>
      </c>
      <c r="I1842" s="29" t="s">
        <v>452</v>
      </c>
      <c r="J1842" s="45" t="s">
        <v>564</v>
      </c>
      <c r="K1842" s="30" t="s">
        <v>453</v>
      </c>
      <c r="L1842" s="106"/>
      <c r="M1842" s="10"/>
      <c r="N1842" s="11"/>
      <c r="O1842" s="11"/>
      <c r="P1842" s="159" t="s">
        <v>79</v>
      </c>
    </row>
    <row r="1843" spans="1:16" ht="42.75" hidden="1" x14ac:dyDescent="0.2">
      <c r="A1843" s="158" t="s">
        <v>72</v>
      </c>
      <c r="B1843" s="158" t="s">
        <v>72</v>
      </c>
      <c r="C1843" s="158" t="s">
        <v>72</v>
      </c>
      <c r="D1843" s="158" t="s">
        <v>2</v>
      </c>
      <c r="E1843" s="158" t="s">
        <v>2</v>
      </c>
      <c r="F1843" s="156" t="str">
        <f t="shared" si="39"/>
        <v>X</v>
      </c>
      <c r="G1843" s="154" t="s">
        <v>737</v>
      </c>
      <c r="H1843" s="24">
        <v>6</v>
      </c>
      <c r="I1843" s="29" t="s">
        <v>454</v>
      </c>
      <c r="J1843" s="45" t="s">
        <v>565</v>
      </c>
      <c r="K1843" s="30" t="s">
        <v>453</v>
      </c>
      <c r="L1843" s="106"/>
      <c r="M1843" s="10"/>
      <c r="N1843" s="11"/>
      <c r="O1843" s="11"/>
      <c r="P1843" s="159" t="s">
        <v>79</v>
      </c>
    </row>
    <row r="1844" spans="1:16" hidden="1" x14ac:dyDescent="0.2">
      <c r="A1844" s="158" t="s">
        <v>72</v>
      </c>
      <c r="B1844" s="158" t="s">
        <v>72</v>
      </c>
      <c r="C1844" s="158" t="s">
        <v>72</v>
      </c>
      <c r="D1844" s="158" t="s">
        <v>2</v>
      </c>
      <c r="E1844" s="158" t="s">
        <v>2</v>
      </c>
      <c r="F1844" s="156" t="str">
        <f t="shared" si="39"/>
        <v>X</v>
      </c>
      <c r="G1844" s="154" t="s">
        <v>737</v>
      </c>
      <c r="H1844" s="24">
        <v>7</v>
      </c>
      <c r="I1844" s="29" t="s">
        <v>420</v>
      </c>
      <c r="J1844" s="48" t="s">
        <v>602</v>
      </c>
      <c r="K1844" s="8" t="s">
        <v>603</v>
      </c>
      <c r="L1844" s="106"/>
      <c r="M1844" s="10"/>
      <c r="N1844" s="11"/>
      <c r="O1844" s="11"/>
      <c r="P1844" s="159" t="s">
        <v>79</v>
      </c>
    </row>
    <row r="1845" spans="1:16" hidden="1" x14ac:dyDescent="0.2">
      <c r="A1845" s="158" t="s">
        <v>72</v>
      </c>
      <c r="B1845" s="158" t="s">
        <v>72</v>
      </c>
      <c r="C1845" s="158" t="s">
        <v>72</v>
      </c>
      <c r="D1845" s="158" t="s">
        <v>2</v>
      </c>
      <c r="E1845" s="158" t="s">
        <v>2</v>
      </c>
      <c r="F1845" s="156" t="str">
        <f t="shared" si="39"/>
        <v>X</v>
      </c>
      <c r="G1845" s="154" t="s">
        <v>737</v>
      </c>
      <c r="H1845" s="24">
        <v>8</v>
      </c>
      <c r="I1845" s="29" t="s">
        <v>446</v>
      </c>
      <c r="J1845" s="45" t="s">
        <v>597</v>
      </c>
      <c r="K1845" s="8" t="s">
        <v>604</v>
      </c>
      <c r="L1845" s="106"/>
      <c r="M1845" s="10"/>
      <c r="N1845" s="11"/>
      <c r="O1845" s="11"/>
      <c r="P1845" s="159" t="s">
        <v>79</v>
      </c>
    </row>
    <row r="1846" spans="1:16" ht="57" hidden="1" x14ac:dyDescent="0.2">
      <c r="A1846" s="158" t="s">
        <v>72</v>
      </c>
      <c r="B1846" s="158" t="s">
        <v>72</v>
      </c>
      <c r="C1846" s="158" t="s">
        <v>72</v>
      </c>
      <c r="D1846" s="158" t="s">
        <v>2</v>
      </c>
      <c r="E1846" s="158" t="s">
        <v>2</v>
      </c>
      <c r="F1846" s="156" t="str">
        <f t="shared" si="39"/>
        <v>X</v>
      </c>
      <c r="G1846" s="154" t="s">
        <v>737</v>
      </c>
      <c r="H1846" s="24">
        <v>9</v>
      </c>
      <c r="I1846" s="29" t="s">
        <v>619</v>
      </c>
      <c r="J1846" s="48" t="s">
        <v>620</v>
      </c>
      <c r="K1846" s="8" t="s">
        <v>1573</v>
      </c>
      <c r="L1846" s="106"/>
      <c r="M1846" s="10"/>
      <c r="N1846" s="11"/>
      <c r="O1846" s="11"/>
      <c r="P1846" s="159" t="s">
        <v>79</v>
      </c>
    </row>
    <row r="1847" spans="1:16" hidden="1" x14ac:dyDescent="0.2">
      <c r="A1847" s="158" t="s">
        <v>72</v>
      </c>
      <c r="B1847" s="158" t="s">
        <v>72</v>
      </c>
      <c r="C1847" s="158" t="s">
        <v>2</v>
      </c>
      <c r="D1847" s="158" t="s">
        <v>72</v>
      </c>
      <c r="E1847" s="158" t="s">
        <v>72</v>
      </c>
      <c r="F1847" s="156" t="str">
        <f t="shared" si="39"/>
        <v>X</v>
      </c>
      <c r="G1847" s="154" t="s">
        <v>737</v>
      </c>
      <c r="H1847" s="17"/>
      <c r="I1847" s="17"/>
      <c r="J1847" s="17"/>
      <c r="K1847" s="17"/>
      <c r="L1847" s="106"/>
      <c r="M1847" s="10"/>
      <c r="N1847" s="11"/>
      <c r="O1847" s="11"/>
      <c r="P1847" s="159" t="s">
        <v>79</v>
      </c>
    </row>
    <row r="1848" spans="1:16" ht="23.25" hidden="1" x14ac:dyDescent="0.35">
      <c r="A1848" s="158" t="s">
        <v>72</v>
      </c>
      <c r="B1848" s="158" t="s">
        <v>72</v>
      </c>
      <c r="C1848" s="158" t="s">
        <v>2</v>
      </c>
      <c r="D1848" s="158" t="s">
        <v>72</v>
      </c>
      <c r="E1848" s="158" t="s">
        <v>72</v>
      </c>
      <c r="F1848" s="156" t="str">
        <f t="shared" si="39"/>
        <v>X</v>
      </c>
      <c r="G1848" s="154" t="s">
        <v>737</v>
      </c>
      <c r="H1848" s="73" t="s">
        <v>994</v>
      </c>
      <c r="I1848" s="17"/>
      <c r="J1848" s="17"/>
      <c r="K1848" s="17"/>
      <c r="L1848" s="106"/>
      <c r="M1848" s="10"/>
      <c r="N1848" s="11"/>
      <c r="O1848" s="11"/>
      <c r="P1848" s="159" t="s">
        <v>79</v>
      </c>
    </row>
    <row r="1849" spans="1:16" ht="18" hidden="1" x14ac:dyDescent="0.25">
      <c r="A1849" s="158" t="s">
        <v>72</v>
      </c>
      <c r="B1849" s="158" t="s">
        <v>72</v>
      </c>
      <c r="C1849" s="158" t="s">
        <v>2</v>
      </c>
      <c r="D1849" s="158" t="s">
        <v>72</v>
      </c>
      <c r="E1849" s="158" t="s">
        <v>72</v>
      </c>
      <c r="F1849" s="156" t="str">
        <f t="shared" si="39"/>
        <v>X</v>
      </c>
      <c r="G1849" s="154" t="s">
        <v>737</v>
      </c>
      <c r="H1849" s="74" t="s">
        <v>1465</v>
      </c>
      <c r="I1849" s="43"/>
      <c r="J1849" s="43"/>
      <c r="K1849" s="76"/>
      <c r="L1849" s="106"/>
      <c r="M1849" s="10"/>
      <c r="N1849" s="11"/>
      <c r="O1849" s="11"/>
      <c r="P1849" s="159" t="s">
        <v>79</v>
      </c>
    </row>
    <row r="1850" spans="1:16" ht="18" hidden="1" x14ac:dyDescent="0.25">
      <c r="A1850" s="158" t="s">
        <v>72</v>
      </c>
      <c r="B1850" s="158" t="s">
        <v>72</v>
      </c>
      <c r="C1850" s="158" t="s">
        <v>2</v>
      </c>
      <c r="D1850" s="158" t="s">
        <v>72</v>
      </c>
      <c r="E1850" s="158" t="s">
        <v>72</v>
      </c>
      <c r="F1850" s="156" t="str">
        <f t="shared" si="39"/>
        <v>X</v>
      </c>
      <c r="G1850" s="154" t="s">
        <v>737</v>
      </c>
      <c r="H1850" s="74" t="s">
        <v>1461</v>
      </c>
      <c r="I1850" s="43"/>
      <c r="J1850" s="43"/>
      <c r="K1850" s="76"/>
      <c r="L1850" s="106"/>
      <c r="M1850" s="10"/>
      <c r="N1850" s="11"/>
      <c r="O1850" s="11"/>
      <c r="P1850" s="159" t="s">
        <v>79</v>
      </c>
    </row>
    <row r="1851" spans="1:16" ht="18" hidden="1" x14ac:dyDescent="0.25">
      <c r="A1851" s="158" t="s">
        <v>72</v>
      </c>
      <c r="B1851" s="158" t="s">
        <v>72</v>
      </c>
      <c r="C1851" s="158" t="s">
        <v>2</v>
      </c>
      <c r="D1851" s="158" t="s">
        <v>72</v>
      </c>
      <c r="E1851" s="158" t="s">
        <v>72</v>
      </c>
      <c r="F1851" s="156" t="str">
        <f t="shared" si="39"/>
        <v>X</v>
      </c>
      <c r="G1851" s="154" t="s">
        <v>737</v>
      </c>
      <c r="H1851" s="74" t="s">
        <v>1462</v>
      </c>
      <c r="I1851" s="17"/>
      <c r="J1851" s="17"/>
      <c r="K1851" s="17"/>
      <c r="L1851" s="106"/>
      <c r="M1851" s="10"/>
      <c r="N1851" s="11"/>
      <c r="O1851" s="11"/>
      <c r="P1851" s="159" t="s">
        <v>79</v>
      </c>
    </row>
    <row r="1852" spans="1:16" hidden="1" x14ac:dyDescent="0.2">
      <c r="A1852" s="158" t="s">
        <v>72</v>
      </c>
      <c r="B1852" s="158" t="s">
        <v>72</v>
      </c>
      <c r="C1852" s="158" t="s">
        <v>2</v>
      </c>
      <c r="D1852" s="158" t="s">
        <v>72</v>
      </c>
      <c r="E1852" s="158" t="s">
        <v>72</v>
      </c>
      <c r="F1852" s="156" t="str">
        <f t="shared" si="39"/>
        <v>X</v>
      </c>
      <c r="G1852" s="154" t="s">
        <v>737</v>
      </c>
      <c r="H1852" s="46"/>
      <c r="I1852" s="47"/>
      <c r="J1852" s="47"/>
      <c r="K1852" s="7"/>
      <c r="L1852" s="115"/>
      <c r="M1852" s="10"/>
      <c r="N1852" s="11"/>
      <c r="O1852" s="11"/>
      <c r="P1852" s="159" t="s">
        <v>79</v>
      </c>
    </row>
    <row r="1853" spans="1:16" ht="18" hidden="1" x14ac:dyDescent="0.25">
      <c r="A1853" s="158" t="s">
        <v>72</v>
      </c>
      <c r="B1853" s="158" t="s">
        <v>72</v>
      </c>
      <c r="C1853" s="158" t="s">
        <v>2</v>
      </c>
      <c r="D1853" s="158" t="s">
        <v>72</v>
      </c>
      <c r="E1853" s="158" t="s">
        <v>72</v>
      </c>
      <c r="F1853" s="156" t="str">
        <f t="shared" si="39"/>
        <v>X</v>
      </c>
      <c r="G1853" s="154" t="s">
        <v>737</v>
      </c>
      <c r="H1853" s="74" t="s">
        <v>1557</v>
      </c>
      <c r="I1853" s="43"/>
      <c r="J1853" s="43"/>
      <c r="K1853" s="75" t="s">
        <v>1558</v>
      </c>
      <c r="L1853" s="115"/>
      <c r="M1853" s="10"/>
      <c r="N1853" s="11"/>
      <c r="O1853" s="11"/>
      <c r="P1853" s="159" t="s">
        <v>79</v>
      </c>
    </row>
    <row r="1854" spans="1:16" ht="28.5" hidden="1" x14ac:dyDescent="0.2">
      <c r="A1854" s="158" t="s">
        <v>72</v>
      </c>
      <c r="B1854" s="158" t="s">
        <v>72</v>
      </c>
      <c r="C1854" s="158" t="s">
        <v>2</v>
      </c>
      <c r="D1854" s="158" t="s">
        <v>72</v>
      </c>
      <c r="E1854" s="158" t="s">
        <v>72</v>
      </c>
      <c r="F1854" s="156" t="str">
        <f t="shared" si="39"/>
        <v>X</v>
      </c>
      <c r="G1854" s="154" t="s">
        <v>737</v>
      </c>
      <c r="H1854" s="238" t="s">
        <v>1561</v>
      </c>
      <c r="I1854" s="239"/>
      <c r="J1854" s="239"/>
      <c r="K1854" s="239"/>
      <c r="L1854" s="115" t="s">
        <v>326</v>
      </c>
      <c r="M1854" s="10"/>
      <c r="N1854" s="11"/>
      <c r="O1854" s="11"/>
      <c r="P1854" s="159" t="s">
        <v>79</v>
      </c>
    </row>
    <row r="1855" spans="1:16" ht="15" hidden="1" x14ac:dyDescent="0.25">
      <c r="A1855" s="158" t="s">
        <v>72</v>
      </c>
      <c r="B1855" s="158" t="s">
        <v>72</v>
      </c>
      <c r="C1855" s="158" t="s">
        <v>2</v>
      </c>
      <c r="D1855" s="158" t="s">
        <v>72</v>
      </c>
      <c r="E1855" s="158" t="s">
        <v>72</v>
      </c>
      <c r="F1855" s="156" t="str">
        <f t="shared" si="39"/>
        <v>X</v>
      </c>
      <c r="G1855" s="154" t="s">
        <v>737</v>
      </c>
      <c r="H1855" s="32" t="s">
        <v>0</v>
      </c>
      <c r="I1855" s="32" t="s">
        <v>389</v>
      </c>
      <c r="J1855" s="44" t="s">
        <v>484</v>
      </c>
      <c r="K1855" s="22" t="s">
        <v>373</v>
      </c>
      <c r="L1855" s="115"/>
      <c r="M1855" s="10"/>
      <c r="N1855" s="11"/>
      <c r="O1855" s="11"/>
      <c r="P1855" s="159" t="s">
        <v>79</v>
      </c>
    </row>
    <row r="1856" spans="1:16" ht="15" hidden="1" x14ac:dyDescent="0.2">
      <c r="A1856" s="158" t="s">
        <v>72</v>
      </c>
      <c r="B1856" s="158" t="s">
        <v>72</v>
      </c>
      <c r="C1856" s="158" t="s">
        <v>2</v>
      </c>
      <c r="D1856" s="158" t="s">
        <v>72</v>
      </c>
      <c r="E1856" s="158" t="s">
        <v>72</v>
      </c>
      <c r="F1856" s="156" t="str">
        <f t="shared" si="39"/>
        <v>X</v>
      </c>
      <c r="G1856" s="154" t="s">
        <v>737</v>
      </c>
      <c r="H1856" s="24">
        <v>1</v>
      </c>
      <c r="I1856" s="29" t="s">
        <v>485</v>
      </c>
      <c r="J1856" s="45" t="s">
        <v>486</v>
      </c>
      <c r="K1856" s="8" t="s">
        <v>1057</v>
      </c>
      <c r="L1856" s="115"/>
      <c r="M1856" s="10"/>
      <c r="N1856" s="11"/>
      <c r="O1856" s="11"/>
      <c r="P1856" s="159" t="s">
        <v>79</v>
      </c>
    </row>
    <row r="1857" spans="1:16" hidden="1" x14ac:dyDescent="0.2">
      <c r="A1857" s="158" t="s">
        <v>72</v>
      </c>
      <c r="B1857" s="158" t="s">
        <v>72</v>
      </c>
      <c r="C1857" s="158" t="s">
        <v>2</v>
      </c>
      <c r="D1857" s="158" t="s">
        <v>72</v>
      </c>
      <c r="E1857" s="158" t="s">
        <v>72</v>
      </c>
      <c r="F1857" s="156" t="str">
        <f t="shared" si="39"/>
        <v>X</v>
      </c>
      <c r="G1857" s="154" t="s">
        <v>737</v>
      </c>
      <c r="H1857" s="24">
        <v>2</v>
      </c>
      <c r="I1857" s="29" t="s">
        <v>488</v>
      </c>
      <c r="J1857" s="45" t="s">
        <v>489</v>
      </c>
      <c r="K1857" s="8" t="s">
        <v>490</v>
      </c>
      <c r="L1857" s="115"/>
      <c r="M1857" s="10"/>
      <c r="N1857" s="11"/>
      <c r="O1857" s="11"/>
      <c r="P1857" s="159" t="s">
        <v>79</v>
      </c>
    </row>
    <row r="1858" spans="1:16" hidden="1" x14ac:dyDescent="0.2">
      <c r="A1858" s="158" t="s">
        <v>72</v>
      </c>
      <c r="B1858" s="158" t="s">
        <v>72</v>
      </c>
      <c r="C1858" s="158" t="s">
        <v>2</v>
      </c>
      <c r="D1858" s="158" t="s">
        <v>72</v>
      </c>
      <c r="E1858" s="158" t="s">
        <v>72</v>
      </c>
      <c r="F1858" s="156" t="str">
        <f t="shared" si="39"/>
        <v>X</v>
      </c>
      <c r="G1858" s="154" t="s">
        <v>737</v>
      </c>
      <c r="H1858" s="24">
        <v>3</v>
      </c>
      <c r="I1858" s="29" t="s">
        <v>403</v>
      </c>
      <c r="J1858" s="45" t="s">
        <v>491</v>
      </c>
      <c r="K1858" s="8" t="s">
        <v>492</v>
      </c>
      <c r="L1858" s="115"/>
      <c r="M1858" s="10"/>
      <c r="N1858" s="11"/>
      <c r="O1858" s="11"/>
      <c r="P1858" s="159" t="s">
        <v>79</v>
      </c>
    </row>
    <row r="1859" spans="1:16" ht="15" hidden="1" x14ac:dyDescent="0.2">
      <c r="A1859" s="158" t="s">
        <v>72</v>
      </c>
      <c r="B1859" s="158" t="s">
        <v>72</v>
      </c>
      <c r="C1859" s="158" t="s">
        <v>2</v>
      </c>
      <c r="D1859" s="158" t="s">
        <v>72</v>
      </c>
      <c r="E1859" s="158" t="s">
        <v>72</v>
      </c>
      <c r="F1859" s="156" t="str">
        <f t="shared" si="39"/>
        <v>X</v>
      </c>
      <c r="G1859" s="154" t="s">
        <v>737</v>
      </c>
      <c r="H1859" s="24">
        <v>4</v>
      </c>
      <c r="I1859" s="29" t="s">
        <v>493</v>
      </c>
      <c r="J1859" s="45" t="s">
        <v>1318</v>
      </c>
      <c r="K1859" s="8" t="s">
        <v>1046</v>
      </c>
      <c r="L1859" s="115"/>
      <c r="M1859" s="10"/>
      <c r="N1859" s="11"/>
      <c r="O1859" s="11"/>
      <c r="P1859" s="159" t="s">
        <v>79</v>
      </c>
    </row>
    <row r="1860" spans="1:16" ht="28.5" hidden="1" x14ac:dyDescent="0.2">
      <c r="A1860" s="158" t="s">
        <v>72</v>
      </c>
      <c r="B1860" s="158" t="s">
        <v>72</v>
      </c>
      <c r="C1860" s="158" t="s">
        <v>2</v>
      </c>
      <c r="D1860" s="158" t="s">
        <v>72</v>
      </c>
      <c r="E1860" s="158" t="s">
        <v>72</v>
      </c>
      <c r="F1860" s="156" t="str">
        <f t="shared" si="39"/>
        <v>X</v>
      </c>
      <c r="G1860" s="154" t="s">
        <v>737</v>
      </c>
      <c r="H1860" s="24">
        <v>5</v>
      </c>
      <c r="I1860" s="29" t="s">
        <v>405</v>
      </c>
      <c r="J1860" s="45" t="s">
        <v>515</v>
      </c>
      <c r="K1860" s="8" t="s">
        <v>555</v>
      </c>
      <c r="L1860" s="115"/>
      <c r="M1860" s="10"/>
      <c r="N1860" s="11"/>
      <c r="O1860" s="11"/>
      <c r="P1860" s="159" t="s">
        <v>79</v>
      </c>
    </row>
    <row r="1861" spans="1:16" hidden="1" x14ac:dyDescent="0.2">
      <c r="A1861" s="158" t="s">
        <v>72</v>
      </c>
      <c r="B1861" s="158" t="s">
        <v>72</v>
      </c>
      <c r="C1861" s="158" t="s">
        <v>2</v>
      </c>
      <c r="D1861" s="158" t="s">
        <v>72</v>
      </c>
      <c r="E1861" s="158" t="s">
        <v>72</v>
      </c>
      <c r="F1861" s="156" t="str">
        <f t="shared" si="39"/>
        <v>X</v>
      </c>
      <c r="G1861" s="154" t="s">
        <v>737</v>
      </c>
      <c r="H1861" s="24">
        <v>6</v>
      </c>
      <c r="I1861" s="29" t="s">
        <v>420</v>
      </c>
      <c r="J1861" s="48" t="s">
        <v>602</v>
      </c>
      <c r="K1861" s="8" t="s">
        <v>1560</v>
      </c>
      <c r="L1861" s="120"/>
      <c r="M1861" s="10"/>
      <c r="N1861" s="11"/>
      <c r="O1861" s="11"/>
      <c r="P1861" s="159" t="s">
        <v>79</v>
      </c>
    </row>
    <row r="1862" spans="1:16" ht="57.75" hidden="1" x14ac:dyDescent="0.2">
      <c r="A1862" s="158" t="s">
        <v>72</v>
      </c>
      <c r="B1862" s="158" t="s">
        <v>72</v>
      </c>
      <c r="C1862" s="158" t="s">
        <v>2</v>
      </c>
      <c r="D1862" s="158" t="s">
        <v>72</v>
      </c>
      <c r="E1862" s="158" t="s">
        <v>72</v>
      </c>
      <c r="F1862" s="156" t="str">
        <f t="shared" si="39"/>
        <v>X</v>
      </c>
      <c r="G1862" s="154" t="s">
        <v>737</v>
      </c>
      <c r="H1862" s="24">
        <v>7</v>
      </c>
      <c r="I1862" s="77" t="s">
        <v>1394</v>
      </c>
      <c r="J1862" s="113" t="s">
        <v>1395</v>
      </c>
      <c r="K1862" s="8" t="s">
        <v>1396</v>
      </c>
      <c r="L1862" s="115"/>
      <c r="M1862" s="10"/>
      <c r="N1862" s="11"/>
      <c r="O1862" s="11"/>
      <c r="P1862" s="159" t="s">
        <v>79</v>
      </c>
    </row>
    <row r="1863" spans="1:16" hidden="1" x14ac:dyDescent="0.2">
      <c r="A1863" s="158" t="s">
        <v>72</v>
      </c>
      <c r="B1863" s="158" t="s">
        <v>72</v>
      </c>
      <c r="C1863" s="158" t="s">
        <v>2</v>
      </c>
      <c r="D1863" s="158" t="s">
        <v>72</v>
      </c>
      <c r="E1863" s="158" t="s">
        <v>72</v>
      </c>
      <c r="F1863" s="156" t="str">
        <f t="shared" si="39"/>
        <v>X</v>
      </c>
      <c r="G1863" s="154" t="s">
        <v>737</v>
      </c>
      <c r="H1863" s="17"/>
      <c r="I1863" s="17"/>
      <c r="J1863" s="17"/>
      <c r="K1863" s="17"/>
      <c r="L1863" s="115"/>
      <c r="M1863" s="10"/>
      <c r="N1863" s="11"/>
      <c r="O1863" s="11"/>
      <c r="P1863" s="159" t="s">
        <v>79</v>
      </c>
    </row>
    <row r="1864" spans="1:16" ht="18" hidden="1" x14ac:dyDescent="0.25">
      <c r="A1864" s="158" t="s">
        <v>72</v>
      </c>
      <c r="B1864" s="158" t="s">
        <v>72</v>
      </c>
      <c r="C1864" s="158" t="s">
        <v>2</v>
      </c>
      <c r="D1864" s="158" t="s">
        <v>72</v>
      </c>
      <c r="E1864" s="158" t="s">
        <v>72</v>
      </c>
      <c r="F1864" s="156" t="str">
        <f t="shared" si="39"/>
        <v>X</v>
      </c>
      <c r="G1864" s="154" t="s">
        <v>737</v>
      </c>
      <c r="H1864" s="74" t="s">
        <v>1559</v>
      </c>
      <c r="I1864" s="43"/>
      <c r="J1864" s="43"/>
      <c r="K1864" s="75"/>
      <c r="L1864" s="115"/>
      <c r="M1864" s="10"/>
      <c r="N1864" s="11"/>
      <c r="O1864" s="11"/>
      <c r="P1864" s="159" t="s">
        <v>79</v>
      </c>
    </row>
    <row r="1865" spans="1:16" ht="14.45" hidden="1" customHeight="1" x14ac:dyDescent="0.2">
      <c r="A1865" s="158" t="s">
        <v>72</v>
      </c>
      <c r="B1865" s="158" t="s">
        <v>72</v>
      </c>
      <c r="C1865" s="158" t="s">
        <v>2</v>
      </c>
      <c r="D1865" s="158" t="s">
        <v>72</v>
      </c>
      <c r="E1865" s="158" t="s">
        <v>72</v>
      </c>
      <c r="F1865" s="156" t="str">
        <f t="shared" si="39"/>
        <v>X</v>
      </c>
      <c r="G1865" s="154" t="s">
        <v>737</v>
      </c>
      <c r="H1865" s="17" t="s">
        <v>1468</v>
      </c>
      <c r="I1865" s="17"/>
      <c r="J1865" s="17"/>
      <c r="K1865" s="17"/>
      <c r="L1865" s="115" t="s">
        <v>326</v>
      </c>
      <c r="M1865" s="10"/>
      <c r="N1865" s="11"/>
      <c r="O1865" s="11"/>
      <c r="P1865" s="159" t="s">
        <v>79</v>
      </c>
    </row>
    <row r="1866" spans="1:16" ht="15" hidden="1" x14ac:dyDescent="0.25">
      <c r="A1866" s="158" t="s">
        <v>72</v>
      </c>
      <c r="B1866" s="158" t="s">
        <v>72</v>
      </c>
      <c r="C1866" s="158" t="s">
        <v>2</v>
      </c>
      <c r="D1866" s="158" t="s">
        <v>72</v>
      </c>
      <c r="E1866" s="158" t="s">
        <v>72</v>
      </c>
      <c r="F1866" s="156" t="str">
        <f t="shared" si="39"/>
        <v>X</v>
      </c>
      <c r="G1866" s="154" t="s">
        <v>737</v>
      </c>
      <c r="H1866" s="32" t="s">
        <v>0</v>
      </c>
      <c r="I1866" s="32" t="s">
        <v>389</v>
      </c>
      <c r="J1866" s="44" t="s">
        <v>484</v>
      </c>
      <c r="K1866" s="22" t="s">
        <v>373</v>
      </c>
      <c r="L1866" s="115"/>
      <c r="M1866" s="10"/>
      <c r="N1866" s="11"/>
      <c r="O1866" s="11"/>
      <c r="P1866" s="159" t="s">
        <v>79</v>
      </c>
    </row>
    <row r="1867" spans="1:16" ht="15" hidden="1" x14ac:dyDescent="0.2">
      <c r="A1867" s="158" t="s">
        <v>72</v>
      </c>
      <c r="B1867" s="158" t="s">
        <v>72</v>
      </c>
      <c r="C1867" s="158" t="s">
        <v>2</v>
      </c>
      <c r="D1867" s="158" t="s">
        <v>72</v>
      </c>
      <c r="E1867" s="158" t="s">
        <v>72</v>
      </c>
      <c r="F1867" s="156" t="str">
        <f t="shared" si="39"/>
        <v>X</v>
      </c>
      <c r="G1867" s="154" t="s">
        <v>737</v>
      </c>
      <c r="H1867" s="24">
        <v>1</v>
      </c>
      <c r="I1867" s="29" t="s">
        <v>485</v>
      </c>
      <c r="J1867" s="45" t="s">
        <v>486</v>
      </c>
      <c r="K1867" s="8" t="s">
        <v>1073</v>
      </c>
      <c r="L1867" s="115"/>
      <c r="M1867" s="10"/>
      <c r="N1867" s="11"/>
      <c r="O1867" s="11"/>
      <c r="P1867" s="159" t="s">
        <v>79</v>
      </c>
    </row>
    <row r="1868" spans="1:16" hidden="1" x14ac:dyDescent="0.2">
      <c r="A1868" s="158" t="s">
        <v>72</v>
      </c>
      <c r="B1868" s="158" t="s">
        <v>72</v>
      </c>
      <c r="C1868" s="158" t="s">
        <v>2</v>
      </c>
      <c r="D1868" s="158" t="s">
        <v>72</v>
      </c>
      <c r="E1868" s="158" t="s">
        <v>72</v>
      </c>
      <c r="F1868" s="156" t="str">
        <f t="shared" si="39"/>
        <v>X</v>
      </c>
      <c r="G1868" s="154" t="s">
        <v>737</v>
      </c>
      <c r="H1868" s="24">
        <v>2</v>
      </c>
      <c r="I1868" s="29" t="s">
        <v>488</v>
      </c>
      <c r="J1868" s="45" t="s">
        <v>489</v>
      </c>
      <c r="K1868" s="8" t="s">
        <v>490</v>
      </c>
      <c r="L1868" s="115"/>
      <c r="M1868" s="10"/>
      <c r="N1868" s="11"/>
      <c r="O1868" s="11"/>
      <c r="P1868" s="159" t="s">
        <v>79</v>
      </c>
    </row>
    <row r="1869" spans="1:16" hidden="1" x14ac:dyDescent="0.2">
      <c r="A1869" s="158" t="s">
        <v>72</v>
      </c>
      <c r="B1869" s="158" t="s">
        <v>72</v>
      </c>
      <c r="C1869" s="158" t="s">
        <v>2</v>
      </c>
      <c r="D1869" s="158" t="s">
        <v>72</v>
      </c>
      <c r="E1869" s="158" t="s">
        <v>72</v>
      </c>
      <c r="F1869" s="156" t="str">
        <f t="shared" si="39"/>
        <v>X</v>
      </c>
      <c r="G1869" s="154" t="s">
        <v>737</v>
      </c>
      <c r="H1869" s="24">
        <v>3</v>
      </c>
      <c r="I1869" s="29" t="s">
        <v>403</v>
      </c>
      <c r="J1869" s="45" t="s">
        <v>491</v>
      </c>
      <c r="K1869" s="8" t="s">
        <v>492</v>
      </c>
      <c r="L1869" s="115"/>
      <c r="M1869" s="10"/>
      <c r="N1869" s="11"/>
      <c r="O1869" s="11"/>
      <c r="P1869" s="159" t="s">
        <v>79</v>
      </c>
    </row>
    <row r="1870" spans="1:16" ht="28.5" hidden="1" x14ac:dyDescent="0.2">
      <c r="A1870" s="158" t="s">
        <v>72</v>
      </c>
      <c r="B1870" s="158" t="s">
        <v>72</v>
      </c>
      <c r="C1870" s="158" t="s">
        <v>2</v>
      </c>
      <c r="D1870" s="158" t="s">
        <v>72</v>
      </c>
      <c r="E1870" s="158" t="s">
        <v>72</v>
      </c>
      <c r="F1870" s="156" t="str">
        <f t="shared" si="39"/>
        <v>X</v>
      </c>
      <c r="G1870" s="154" t="s">
        <v>737</v>
      </c>
      <c r="H1870" s="24">
        <v>4</v>
      </c>
      <c r="I1870" s="77" t="s">
        <v>1467</v>
      </c>
      <c r="J1870" s="113" t="s">
        <v>1466</v>
      </c>
      <c r="K1870" s="8" t="s">
        <v>1469</v>
      </c>
      <c r="L1870" s="115"/>
      <c r="M1870" s="10"/>
      <c r="N1870" s="11"/>
      <c r="O1870" s="11"/>
      <c r="P1870" s="159" t="s">
        <v>79</v>
      </c>
    </row>
    <row r="1871" spans="1:16" hidden="1" x14ac:dyDescent="0.2">
      <c r="A1871" s="158" t="s">
        <v>72</v>
      </c>
      <c r="B1871" s="158" t="s">
        <v>72</v>
      </c>
      <c r="C1871" s="158" t="s">
        <v>2</v>
      </c>
      <c r="D1871" s="158" t="s">
        <v>72</v>
      </c>
      <c r="E1871" s="158" t="s">
        <v>72</v>
      </c>
      <c r="F1871" s="156" t="str">
        <f t="shared" si="39"/>
        <v>X</v>
      </c>
      <c r="G1871" s="154" t="s">
        <v>737</v>
      </c>
      <c r="H1871" s="17"/>
      <c r="I1871" s="17"/>
      <c r="J1871" s="17"/>
      <c r="K1871" s="17"/>
      <c r="L1871" s="125"/>
      <c r="M1871" s="10"/>
      <c r="N1871" s="11"/>
      <c r="O1871" s="11"/>
      <c r="P1871" s="159" t="s">
        <v>79</v>
      </c>
    </row>
    <row r="1872" spans="1:16" ht="23.25" hidden="1" x14ac:dyDescent="0.35">
      <c r="A1872" s="158" t="s">
        <v>72</v>
      </c>
      <c r="B1872" s="158" t="s">
        <v>72</v>
      </c>
      <c r="C1872" s="158" t="s">
        <v>2</v>
      </c>
      <c r="D1872" s="158" t="s">
        <v>2</v>
      </c>
      <c r="E1872" s="158" t="s">
        <v>2</v>
      </c>
      <c r="F1872" s="156" t="str">
        <f t="shared" si="39"/>
        <v>X</v>
      </c>
      <c r="G1872" s="154" t="s">
        <v>737</v>
      </c>
      <c r="H1872" s="73" t="s">
        <v>1182</v>
      </c>
      <c r="I1872" s="17"/>
      <c r="J1872" s="17"/>
      <c r="K1872" s="17"/>
      <c r="L1872" s="106"/>
      <c r="M1872" s="10"/>
      <c r="N1872" s="11"/>
      <c r="O1872" s="11"/>
      <c r="P1872" s="159" t="s">
        <v>79</v>
      </c>
    </row>
    <row r="1873" spans="1:16" ht="18" hidden="1" x14ac:dyDescent="0.25">
      <c r="A1873" s="158" t="s">
        <v>72</v>
      </c>
      <c r="B1873" s="158" t="s">
        <v>72</v>
      </c>
      <c r="C1873" s="158" t="s">
        <v>2</v>
      </c>
      <c r="D1873" s="158" t="s">
        <v>2</v>
      </c>
      <c r="E1873" s="158" t="s">
        <v>2</v>
      </c>
      <c r="F1873" s="156" t="str">
        <f t="shared" si="39"/>
        <v>X</v>
      </c>
      <c r="G1873" s="154" t="s">
        <v>737</v>
      </c>
      <c r="H1873" s="74" t="s">
        <v>576</v>
      </c>
      <c r="I1873" s="43"/>
      <c r="J1873" s="43"/>
      <c r="K1873" s="76" t="s">
        <v>1470</v>
      </c>
      <c r="L1873" s="115"/>
      <c r="M1873" s="10"/>
      <c r="N1873" s="11"/>
      <c r="O1873" s="11"/>
      <c r="P1873" s="159" t="s">
        <v>79</v>
      </c>
    </row>
    <row r="1874" spans="1:16" hidden="1" x14ac:dyDescent="0.2">
      <c r="A1874" s="158" t="s">
        <v>72</v>
      </c>
      <c r="B1874" s="158" t="s">
        <v>72</v>
      </c>
      <c r="C1874" s="158" t="s">
        <v>2</v>
      </c>
      <c r="D1874" s="158" t="s">
        <v>2</v>
      </c>
      <c r="E1874" s="158" t="s">
        <v>2</v>
      </c>
      <c r="F1874" s="156" t="str">
        <f t="shared" si="39"/>
        <v>X</v>
      </c>
      <c r="G1874" s="154" t="s">
        <v>737</v>
      </c>
      <c r="H1874" s="17" t="s">
        <v>1472</v>
      </c>
      <c r="I1874" s="17"/>
      <c r="J1874" s="17"/>
      <c r="K1874" s="17"/>
      <c r="L1874" s="115"/>
      <c r="M1874" s="10"/>
      <c r="N1874" s="11"/>
      <c r="O1874" s="11"/>
      <c r="P1874" s="159" t="s">
        <v>79</v>
      </c>
    </row>
    <row r="1875" spans="1:16" ht="15" hidden="1" x14ac:dyDescent="0.25">
      <c r="A1875" s="158" t="s">
        <v>72</v>
      </c>
      <c r="B1875" s="158" t="s">
        <v>72</v>
      </c>
      <c r="C1875" s="158" t="s">
        <v>2</v>
      </c>
      <c r="D1875" s="158" t="s">
        <v>2</v>
      </c>
      <c r="E1875" s="158" t="s">
        <v>2</v>
      </c>
      <c r="F1875" s="156" t="str">
        <f t="shared" si="39"/>
        <v>X</v>
      </c>
      <c r="G1875" s="154" t="s">
        <v>737</v>
      </c>
      <c r="H1875" s="32" t="s">
        <v>0</v>
      </c>
      <c r="I1875" s="32" t="s">
        <v>389</v>
      </c>
      <c r="J1875" s="44" t="s">
        <v>484</v>
      </c>
      <c r="K1875" s="22" t="s">
        <v>373</v>
      </c>
      <c r="L1875" s="115"/>
      <c r="M1875" s="10"/>
      <c r="N1875" s="11"/>
      <c r="O1875" s="11"/>
      <c r="P1875" s="159" t="s">
        <v>79</v>
      </c>
    </row>
    <row r="1876" spans="1:16" ht="15" hidden="1" x14ac:dyDescent="0.2">
      <c r="A1876" s="158" t="s">
        <v>72</v>
      </c>
      <c r="B1876" s="158" t="s">
        <v>72</v>
      </c>
      <c r="C1876" s="158" t="s">
        <v>2</v>
      </c>
      <c r="D1876" s="158" t="s">
        <v>2</v>
      </c>
      <c r="E1876" s="158" t="s">
        <v>2</v>
      </c>
      <c r="F1876" s="156" t="str">
        <f t="shared" si="39"/>
        <v>X</v>
      </c>
      <c r="G1876" s="154" t="s">
        <v>737</v>
      </c>
      <c r="H1876" s="24">
        <v>1</v>
      </c>
      <c r="I1876" s="29" t="s">
        <v>485</v>
      </c>
      <c r="J1876" s="45" t="s">
        <v>486</v>
      </c>
      <c r="K1876" s="8" t="s">
        <v>1059</v>
      </c>
      <c r="L1876" s="115"/>
      <c r="M1876" s="10"/>
      <c r="N1876" s="11"/>
      <c r="O1876" s="11"/>
      <c r="P1876" s="159" t="s">
        <v>79</v>
      </c>
    </row>
    <row r="1877" spans="1:16" hidden="1" x14ac:dyDescent="0.2">
      <c r="A1877" s="158" t="s">
        <v>72</v>
      </c>
      <c r="B1877" s="158" t="s">
        <v>72</v>
      </c>
      <c r="C1877" s="158" t="s">
        <v>2</v>
      </c>
      <c r="D1877" s="158" t="s">
        <v>2</v>
      </c>
      <c r="E1877" s="158" t="s">
        <v>2</v>
      </c>
      <c r="F1877" s="156" t="str">
        <f t="shared" si="39"/>
        <v>X</v>
      </c>
      <c r="G1877" s="154" t="s">
        <v>737</v>
      </c>
      <c r="H1877" s="24">
        <v>2</v>
      </c>
      <c r="I1877" s="29" t="s">
        <v>488</v>
      </c>
      <c r="J1877" s="45" t="s">
        <v>489</v>
      </c>
      <c r="K1877" s="8" t="s">
        <v>490</v>
      </c>
      <c r="L1877" s="115"/>
      <c r="M1877" s="10"/>
      <c r="N1877" s="11"/>
      <c r="O1877" s="11"/>
      <c r="P1877" s="159" t="s">
        <v>79</v>
      </c>
    </row>
    <row r="1878" spans="1:16" hidden="1" x14ac:dyDescent="0.2">
      <c r="A1878" s="158" t="s">
        <v>72</v>
      </c>
      <c r="B1878" s="158" t="s">
        <v>72</v>
      </c>
      <c r="C1878" s="158" t="s">
        <v>2</v>
      </c>
      <c r="D1878" s="158" t="s">
        <v>2</v>
      </c>
      <c r="E1878" s="158" t="s">
        <v>2</v>
      </c>
      <c r="F1878" s="156" t="str">
        <f t="shared" si="39"/>
        <v>X</v>
      </c>
      <c r="G1878" s="154" t="s">
        <v>737</v>
      </c>
      <c r="H1878" s="24">
        <v>3</v>
      </c>
      <c r="I1878" s="29" t="s">
        <v>403</v>
      </c>
      <c r="J1878" s="45" t="s">
        <v>491</v>
      </c>
      <c r="K1878" s="8" t="s">
        <v>492</v>
      </c>
      <c r="L1878" s="115"/>
      <c r="M1878" s="10"/>
      <c r="N1878" s="11"/>
      <c r="O1878" s="11"/>
      <c r="P1878" s="159" t="s">
        <v>79</v>
      </c>
    </row>
    <row r="1879" spans="1:16" ht="15" hidden="1" x14ac:dyDescent="0.2">
      <c r="A1879" s="158" t="s">
        <v>72</v>
      </c>
      <c r="B1879" s="158" t="s">
        <v>72</v>
      </c>
      <c r="C1879" s="158" t="s">
        <v>2</v>
      </c>
      <c r="D1879" s="158" t="s">
        <v>2</v>
      </c>
      <c r="E1879" s="158" t="s">
        <v>2</v>
      </c>
      <c r="F1879" s="156" t="str">
        <f t="shared" si="39"/>
        <v>X</v>
      </c>
      <c r="G1879" s="154" t="s">
        <v>737</v>
      </c>
      <c r="H1879" s="24">
        <v>4</v>
      </c>
      <c r="I1879" s="29" t="s">
        <v>1471</v>
      </c>
      <c r="J1879" s="45" t="s">
        <v>494</v>
      </c>
      <c r="K1879" s="8" t="s">
        <v>1046</v>
      </c>
      <c r="L1879" s="115"/>
      <c r="M1879" s="10"/>
      <c r="N1879" s="11"/>
      <c r="O1879" s="11"/>
      <c r="P1879" s="159" t="s">
        <v>79</v>
      </c>
    </row>
    <row r="1880" spans="1:16" ht="128.25" hidden="1" x14ac:dyDescent="0.2">
      <c r="A1880" s="158" t="s">
        <v>72</v>
      </c>
      <c r="B1880" s="158" t="s">
        <v>72</v>
      </c>
      <c r="C1880" s="158" t="s">
        <v>2</v>
      </c>
      <c r="D1880" s="158" t="s">
        <v>2</v>
      </c>
      <c r="E1880" s="158" t="s">
        <v>2</v>
      </c>
      <c r="F1880" s="156" t="str">
        <f t="shared" si="39"/>
        <v>X</v>
      </c>
      <c r="G1880" s="154" t="s">
        <v>737</v>
      </c>
      <c r="H1880" s="24">
        <v>5</v>
      </c>
      <c r="I1880" s="29" t="s">
        <v>517</v>
      </c>
      <c r="J1880" s="45" t="s">
        <v>518</v>
      </c>
      <c r="K1880" s="8" t="s">
        <v>1647</v>
      </c>
      <c r="L1880" s="115"/>
      <c r="M1880" s="10"/>
      <c r="N1880" s="11"/>
      <c r="O1880" s="11"/>
      <c r="P1880" s="159" t="s">
        <v>79</v>
      </c>
    </row>
    <row r="1881" spans="1:16" ht="117.75" hidden="1" x14ac:dyDescent="0.2">
      <c r="A1881" s="158" t="s">
        <v>72</v>
      </c>
      <c r="B1881" s="158" t="s">
        <v>72</v>
      </c>
      <c r="C1881" s="158" t="s">
        <v>2</v>
      </c>
      <c r="D1881" s="158" t="s">
        <v>2</v>
      </c>
      <c r="E1881" s="158" t="s">
        <v>2</v>
      </c>
      <c r="F1881" s="156" t="str">
        <f t="shared" si="39"/>
        <v>X</v>
      </c>
      <c r="G1881" s="154" t="s">
        <v>737</v>
      </c>
      <c r="H1881" s="24">
        <v>6</v>
      </c>
      <c r="I1881" s="29" t="s">
        <v>1176</v>
      </c>
      <c r="J1881" s="45" t="s">
        <v>1177</v>
      </c>
      <c r="K1881" s="8" t="s">
        <v>1565</v>
      </c>
      <c r="L1881" s="115"/>
      <c r="M1881" s="10"/>
      <c r="N1881" s="11"/>
      <c r="O1881" s="11"/>
      <c r="P1881" s="159" t="s">
        <v>79</v>
      </c>
    </row>
    <row r="1882" spans="1:16" ht="87" hidden="1" x14ac:dyDescent="0.2">
      <c r="A1882" s="158" t="s">
        <v>72</v>
      </c>
      <c r="B1882" s="158" t="s">
        <v>72</v>
      </c>
      <c r="C1882" s="158" t="s">
        <v>2</v>
      </c>
      <c r="D1882" s="158" t="s">
        <v>2</v>
      </c>
      <c r="E1882" s="158" t="s">
        <v>2</v>
      </c>
      <c r="F1882" s="156" t="str">
        <f t="shared" si="39"/>
        <v>X</v>
      </c>
      <c r="G1882" s="154" t="s">
        <v>737</v>
      </c>
      <c r="H1882" s="24">
        <v>7</v>
      </c>
      <c r="I1882" s="29" t="s">
        <v>395</v>
      </c>
      <c r="J1882" s="48" t="s">
        <v>545</v>
      </c>
      <c r="K1882" s="8" t="s">
        <v>1463</v>
      </c>
      <c r="L1882" s="115"/>
      <c r="M1882" s="10"/>
      <c r="N1882" s="11"/>
      <c r="O1882" s="11"/>
      <c r="P1882" s="159" t="s">
        <v>79</v>
      </c>
    </row>
    <row r="1883" spans="1:16" ht="59.25" hidden="1" x14ac:dyDescent="0.2">
      <c r="A1883" s="158" t="s">
        <v>72</v>
      </c>
      <c r="B1883" s="158" t="s">
        <v>72</v>
      </c>
      <c r="C1883" s="158" t="s">
        <v>2</v>
      </c>
      <c r="D1883" s="158" t="s">
        <v>2</v>
      </c>
      <c r="E1883" s="158" t="s">
        <v>2</v>
      </c>
      <c r="F1883" s="156" t="str">
        <f t="shared" ref="F1883:F1946" si="40">IF(AND(Ver=P1883,OR(AND(VIR,OR(AND(M,A1883="M"),AND(O,A1883="O"),AND(N,A1883="N"),AND(I,A1883="I"))),AND(MMS,OR(AND(M,B1883="M"),AND(O,B1883="O"),AND(N,B1883="N"),AND(I,B1883="I"))),AND(TMR,OR(AND(M,C1883="M"),AND(O,C1883="O"),AND(N,C1883="N"),AND(I,C1883="I"))),AND(THZ,OR(AND(M,D1883="M"),AND(O,D1883="O"),AND(N,D1883="N"),AND(I,D1883="I"))),AND(THZR,OR(AND(M,E1883="M"),AND(O,E1883="O"),AND(N,E1883="N"),AND(I,E1883="I"))))),"√","X")</f>
        <v>X</v>
      </c>
      <c r="G1883" s="154" t="s">
        <v>737</v>
      </c>
      <c r="H1883" s="24">
        <v>8</v>
      </c>
      <c r="I1883" s="29" t="s">
        <v>1552</v>
      </c>
      <c r="J1883" s="48" t="s">
        <v>1553</v>
      </c>
      <c r="K1883" s="8" t="s">
        <v>1578</v>
      </c>
      <c r="L1883" s="120"/>
      <c r="M1883" s="10"/>
      <c r="N1883" s="11"/>
      <c r="O1883" s="11"/>
      <c r="P1883" s="159" t="s">
        <v>79</v>
      </c>
    </row>
    <row r="1884" spans="1:16" ht="90" hidden="1" x14ac:dyDescent="0.2">
      <c r="A1884" s="158" t="s">
        <v>72</v>
      </c>
      <c r="B1884" s="158" t="s">
        <v>72</v>
      </c>
      <c r="C1884" s="158" t="s">
        <v>2</v>
      </c>
      <c r="D1884" s="158" t="s">
        <v>2</v>
      </c>
      <c r="E1884" s="158" t="s">
        <v>2</v>
      </c>
      <c r="F1884" s="156" t="str">
        <f t="shared" si="40"/>
        <v>X</v>
      </c>
      <c r="G1884" s="154" t="s">
        <v>737</v>
      </c>
      <c r="H1884" s="24">
        <v>9</v>
      </c>
      <c r="I1884" s="29" t="s">
        <v>422</v>
      </c>
      <c r="J1884" s="48" t="s">
        <v>580</v>
      </c>
      <c r="K1884" s="8" t="s">
        <v>1566</v>
      </c>
      <c r="L1884" s="115"/>
      <c r="M1884" s="10"/>
      <c r="N1884" s="11"/>
      <c r="O1884" s="11"/>
      <c r="P1884" s="159" t="s">
        <v>79</v>
      </c>
    </row>
    <row r="1885" spans="1:16" ht="42.75" hidden="1" x14ac:dyDescent="0.2">
      <c r="A1885" s="158" t="s">
        <v>72</v>
      </c>
      <c r="B1885" s="158" t="s">
        <v>72</v>
      </c>
      <c r="C1885" s="158" t="s">
        <v>2</v>
      </c>
      <c r="D1885" s="158" t="s">
        <v>2</v>
      </c>
      <c r="E1885" s="158" t="s">
        <v>2</v>
      </c>
      <c r="F1885" s="156" t="str">
        <f t="shared" si="40"/>
        <v>X</v>
      </c>
      <c r="G1885" s="154" t="s">
        <v>737</v>
      </c>
      <c r="H1885" s="24">
        <v>10</v>
      </c>
      <c r="I1885" s="29" t="s">
        <v>582</v>
      </c>
      <c r="J1885" s="48" t="s">
        <v>583</v>
      </c>
      <c r="K1885" s="8" t="s">
        <v>1601</v>
      </c>
      <c r="L1885" s="115"/>
      <c r="M1885" s="10"/>
      <c r="N1885" s="11"/>
      <c r="O1885" s="11"/>
      <c r="P1885" s="159" t="s">
        <v>79</v>
      </c>
    </row>
    <row r="1886" spans="1:16" ht="15" hidden="1" x14ac:dyDescent="0.2">
      <c r="A1886" s="158" t="s">
        <v>72</v>
      </c>
      <c r="B1886" s="158" t="s">
        <v>72</v>
      </c>
      <c r="C1886" s="158" t="s">
        <v>2</v>
      </c>
      <c r="D1886" s="158" t="s">
        <v>2</v>
      </c>
      <c r="E1886" s="158" t="s">
        <v>2</v>
      </c>
      <c r="F1886" s="156" t="str">
        <f t="shared" si="40"/>
        <v>X</v>
      </c>
      <c r="G1886" s="154" t="s">
        <v>737</v>
      </c>
      <c r="H1886" s="24">
        <v>11</v>
      </c>
      <c r="I1886" s="29" t="s">
        <v>1590</v>
      </c>
      <c r="J1886" s="48" t="s">
        <v>1593</v>
      </c>
      <c r="K1886" s="8" t="s">
        <v>1598</v>
      </c>
      <c r="L1886" s="122"/>
      <c r="M1886" s="10"/>
      <c r="N1886" s="11"/>
      <c r="O1886" s="11"/>
      <c r="P1886" s="159" t="s">
        <v>79</v>
      </c>
    </row>
    <row r="1887" spans="1:16" ht="15" hidden="1" x14ac:dyDescent="0.2">
      <c r="A1887" s="158" t="s">
        <v>72</v>
      </c>
      <c r="B1887" s="158" t="s">
        <v>72</v>
      </c>
      <c r="C1887" s="158" t="s">
        <v>2</v>
      </c>
      <c r="D1887" s="158" t="s">
        <v>2</v>
      </c>
      <c r="E1887" s="158" t="s">
        <v>2</v>
      </c>
      <c r="F1887" s="156" t="str">
        <f t="shared" si="40"/>
        <v>X</v>
      </c>
      <c r="G1887" s="154" t="s">
        <v>737</v>
      </c>
      <c r="H1887" s="24">
        <v>12</v>
      </c>
      <c r="I1887" s="29" t="s">
        <v>1591</v>
      </c>
      <c r="J1887" s="48" t="s">
        <v>1594</v>
      </c>
      <c r="K1887" s="8" t="s">
        <v>1597</v>
      </c>
      <c r="L1887" s="122"/>
      <c r="M1887" s="10"/>
      <c r="N1887" s="11"/>
      <c r="O1887" s="11"/>
      <c r="P1887" s="159" t="s">
        <v>79</v>
      </c>
    </row>
    <row r="1888" spans="1:16" ht="15" hidden="1" x14ac:dyDescent="0.2">
      <c r="A1888" s="158" t="s">
        <v>72</v>
      </c>
      <c r="B1888" s="158" t="s">
        <v>72</v>
      </c>
      <c r="C1888" s="158" t="s">
        <v>2</v>
      </c>
      <c r="D1888" s="158" t="s">
        <v>2</v>
      </c>
      <c r="E1888" s="158" t="s">
        <v>2</v>
      </c>
      <c r="F1888" s="156" t="str">
        <f t="shared" si="40"/>
        <v>X</v>
      </c>
      <c r="G1888" s="154" t="s">
        <v>737</v>
      </c>
      <c r="H1888" s="24">
        <v>13</v>
      </c>
      <c r="I1888" s="29" t="s">
        <v>1592</v>
      </c>
      <c r="J1888" s="48" t="s">
        <v>1595</v>
      </c>
      <c r="K1888" s="8" t="s">
        <v>1596</v>
      </c>
      <c r="L1888" s="122"/>
      <c r="M1888" s="10"/>
      <c r="N1888" s="11"/>
      <c r="O1888" s="11"/>
      <c r="P1888" s="159" t="s">
        <v>79</v>
      </c>
    </row>
    <row r="1889" spans="1:16" ht="42.75" hidden="1" x14ac:dyDescent="0.2">
      <c r="A1889" s="158" t="s">
        <v>72</v>
      </c>
      <c r="B1889" s="158" t="s">
        <v>72</v>
      </c>
      <c r="C1889" s="158" t="s">
        <v>2</v>
      </c>
      <c r="D1889" s="158" t="s">
        <v>2</v>
      </c>
      <c r="E1889" s="158" t="s">
        <v>2</v>
      </c>
      <c r="F1889" s="156" t="str">
        <f t="shared" si="40"/>
        <v>X</v>
      </c>
      <c r="G1889" s="154" t="s">
        <v>737</v>
      </c>
      <c r="H1889" s="24">
        <v>14</v>
      </c>
      <c r="I1889" s="29" t="s">
        <v>452</v>
      </c>
      <c r="J1889" s="45" t="s">
        <v>564</v>
      </c>
      <c r="K1889" s="30" t="s">
        <v>453</v>
      </c>
      <c r="L1889" s="115"/>
      <c r="M1889" s="10"/>
      <c r="N1889" s="11"/>
      <c r="O1889" s="11"/>
      <c r="P1889" s="159" t="s">
        <v>79</v>
      </c>
    </row>
    <row r="1890" spans="1:16" ht="42.75" hidden="1" x14ac:dyDescent="0.2">
      <c r="A1890" s="158" t="s">
        <v>72</v>
      </c>
      <c r="B1890" s="158" t="s">
        <v>72</v>
      </c>
      <c r="C1890" s="158" t="s">
        <v>2</v>
      </c>
      <c r="D1890" s="158" t="s">
        <v>2</v>
      </c>
      <c r="E1890" s="158" t="s">
        <v>2</v>
      </c>
      <c r="F1890" s="156" t="str">
        <f t="shared" si="40"/>
        <v>X</v>
      </c>
      <c r="G1890" s="154" t="s">
        <v>737</v>
      </c>
      <c r="H1890" s="24">
        <v>15</v>
      </c>
      <c r="I1890" s="29" t="s">
        <v>454</v>
      </c>
      <c r="J1890" s="45" t="s">
        <v>565</v>
      </c>
      <c r="K1890" s="30" t="s">
        <v>453</v>
      </c>
      <c r="L1890" s="115"/>
      <c r="M1890" s="10"/>
      <c r="N1890" s="11"/>
      <c r="O1890" s="11"/>
      <c r="P1890" s="159" t="s">
        <v>79</v>
      </c>
    </row>
    <row r="1891" spans="1:16" ht="129" hidden="1" x14ac:dyDescent="0.2">
      <c r="A1891" s="158" t="s">
        <v>72</v>
      </c>
      <c r="B1891" s="158" t="s">
        <v>72</v>
      </c>
      <c r="C1891" s="158" t="s">
        <v>2</v>
      </c>
      <c r="D1891" s="158" t="s">
        <v>2</v>
      </c>
      <c r="E1891" s="158" t="s">
        <v>2</v>
      </c>
      <c r="F1891" s="156" t="str">
        <f t="shared" si="40"/>
        <v>X</v>
      </c>
      <c r="G1891" s="154" t="s">
        <v>737</v>
      </c>
      <c r="H1891" s="24">
        <v>16</v>
      </c>
      <c r="I1891" s="29" t="s">
        <v>1012</v>
      </c>
      <c r="J1891" s="45" t="s">
        <v>1013</v>
      </c>
      <c r="K1891" s="8" t="s">
        <v>1574</v>
      </c>
      <c r="L1891" s="115"/>
      <c r="M1891" s="10"/>
      <c r="N1891" s="11"/>
      <c r="O1891" s="11"/>
      <c r="P1891" s="159" t="s">
        <v>79</v>
      </c>
    </row>
    <row r="1892" spans="1:16" ht="115.5" hidden="1" x14ac:dyDescent="0.2">
      <c r="A1892" s="158" t="s">
        <v>72</v>
      </c>
      <c r="B1892" s="158" t="s">
        <v>72</v>
      </c>
      <c r="C1892" s="158" t="s">
        <v>2</v>
      </c>
      <c r="D1892" s="158" t="s">
        <v>2</v>
      </c>
      <c r="E1892" s="158" t="s">
        <v>2</v>
      </c>
      <c r="F1892" s="156" t="str">
        <f t="shared" si="40"/>
        <v>X</v>
      </c>
      <c r="G1892" s="154" t="s">
        <v>737</v>
      </c>
      <c r="H1892" s="24">
        <v>17</v>
      </c>
      <c r="I1892" s="29" t="s">
        <v>1110</v>
      </c>
      <c r="J1892" s="45" t="s">
        <v>1218</v>
      </c>
      <c r="K1892" s="8" t="s">
        <v>1575</v>
      </c>
      <c r="L1892" s="115" t="s">
        <v>1371</v>
      </c>
      <c r="M1892" s="10"/>
      <c r="N1892" s="11"/>
      <c r="O1892" s="11"/>
      <c r="P1892" s="159" t="s">
        <v>79</v>
      </c>
    </row>
    <row r="1893" spans="1:16" hidden="1" x14ac:dyDescent="0.2">
      <c r="A1893" s="158" t="s">
        <v>72</v>
      </c>
      <c r="B1893" s="158" t="s">
        <v>72</v>
      </c>
      <c r="C1893" s="158" t="s">
        <v>2</v>
      </c>
      <c r="D1893" s="158" t="s">
        <v>2</v>
      </c>
      <c r="E1893" s="158" t="s">
        <v>2</v>
      </c>
      <c r="F1893" s="156" t="str">
        <f t="shared" si="40"/>
        <v>X</v>
      </c>
      <c r="G1893" s="154" t="s">
        <v>737</v>
      </c>
      <c r="H1893" s="17"/>
      <c r="I1893" s="17"/>
      <c r="J1893" s="17"/>
      <c r="K1893" s="17"/>
      <c r="L1893" s="115"/>
      <c r="M1893" s="10"/>
      <c r="N1893" s="11"/>
      <c r="O1893" s="11"/>
      <c r="P1893" s="159" t="s">
        <v>79</v>
      </c>
    </row>
    <row r="1894" spans="1:16" ht="18" hidden="1" x14ac:dyDescent="0.25">
      <c r="A1894" s="158" t="s">
        <v>72</v>
      </c>
      <c r="B1894" s="158" t="s">
        <v>72</v>
      </c>
      <c r="C1894" s="158" t="s">
        <v>2</v>
      </c>
      <c r="D1894" s="158" t="s">
        <v>2</v>
      </c>
      <c r="E1894" s="158" t="s">
        <v>2</v>
      </c>
      <c r="F1894" s="156" t="str">
        <f t="shared" si="40"/>
        <v>X</v>
      </c>
      <c r="G1894" s="154" t="s">
        <v>737</v>
      </c>
      <c r="H1894" s="74" t="s">
        <v>585</v>
      </c>
      <c r="I1894" s="43"/>
      <c r="J1894" s="43"/>
      <c r="K1894" s="108"/>
      <c r="L1894" s="109"/>
      <c r="M1894" s="10"/>
      <c r="N1894" s="11"/>
      <c r="O1894" s="11"/>
      <c r="P1894" s="159" t="s">
        <v>79</v>
      </c>
    </row>
    <row r="1895" spans="1:16" hidden="1" x14ac:dyDescent="0.2">
      <c r="A1895" s="158" t="s">
        <v>72</v>
      </c>
      <c r="B1895" s="158" t="s">
        <v>72</v>
      </c>
      <c r="C1895" s="158" t="s">
        <v>2</v>
      </c>
      <c r="D1895" s="158" t="s">
        <v>2</v>
      </c>
      <c r="E1895" s="158" t="s">
        <v>2</v>
      </c>
      <c r="F1895" s="156" t="str">
        <f t="shared" si="40"/>
        <v>X</v>
      </c>
      <c r="G1895" s="154" t="s">
        <v>737</v>
      </c>
      <c r="H1895" s="17" t="s">
        <v>1001</v>
      </c>
      <c r="I1895" s="17"/>
      <c r="J1895" s="17"/>
      <c r="K1895" s="17"/>
      <c r="L1895" s="106"/>
      <c r="M1895" s="10"/>
      <c r="N1895" s="11"/>
      <c r="O1895" s="11"/>
      <c r="P1895" s="159" t="s">
        <v>79</v>
      </c>
    </row>
    <row r="1896" spans="1:16" ht="15" hidden="1" x14ac:dyDescent="0.25">
      <c r="A1896" s="158" t="s">
        <v>72</v>
      </c>
      <c r="B1896" s="158" t="s">
        <v>72</v>
      </c>
      <c r="C1896" s="158" t="s">
        <v>2</v>
      </c>
      <c r="D1896" s="158" t="s">
        <v>2</v>
      </c>
      <c r="E1896" s="158" t="s">
        <v>2</v>
      </c>
      <c r="F1896" s="156" t="str">
        <f t="shared" si="40"/>
        <v>X</v>
      </c>
      <c r="G1896" s="154" t="s">
        <v>737</v>
      </c>
      <c r="H1896" s="32" t="s">
        <v>0</v>
      </c>
      <c r="I1896" s="32" t="s">
        <v>389</v>
      </c>
      <c r="J1896" s="44" t="s">
        <v>484</v>
      </c>
      <c r="K1896" s="22" t="s">
        <v>373</v>
      </c>
      <c r="L1896" s="106"/>
      <c r="M1896" s="10"/>
      <c r="N1896" s="11"/>
      <c r="O1896" s="11"/>
      <c r="P1896" s="159" t="s">
        <v>79</v>
      </c>
    </row>
    <row r="1897" spans="1:16" ht="15" hidden="1" x14ac:dyDescent="0.2">
      <c r="A1897" s="158" t="s">
        <v>72</v>
      </c>
      <c r="B1897" s="158" t="s">
        <v>72</v>
      </c>
      <c r="C1897" s="158" t="s">
        <v>2</v>
      </c>
      <c r="D1897" s="158" t="s">
        <v>2</v>
      </c>
      <c r="E1897" s="158" t="s">
        <v>2</v>
      </c>
      <c r="F1897" s="156" t="str">
        <f t="shared" si="40"/>
        <v>X</v>
      </c>
      <c r="G1897" s="154" t="s">
        <v>737</v>
      </c>
      <c r="H1897" s="24">
        <v>1</v>
      </c>
      <c r="I1897" s="29" t="s">
        <v>485</v>
      </c>
      <c r="J1897" s="45" t="s">
        <v>486</v>
      </c>
      <c r="K1897" s="8" t="s">
        <v>1058</v>
      </c>
      <c r="L1897" s="106"/>
      <c r="M1897" s="10"/>
      <c r="N1897" s="11"/>
      <c r="O1897" s="11"/>
      <c r="P1897" s="159" t="s">
        <v>79</v>
      </c>
    </row>
    <row r="1898" spans="1:16" hidden="1" x14ac:dyDescent="0.2">
      <c r="A1898" s="158" t="s">
        <v>72</v>
      </c>
      <c r="B1898" s="158" t="s">
        <v>72</v>
      </c>
      <c r="C1898" s="158" t="s">
        <v>2</v>
      </c>
      <c r="D1898" s="158" t="s">
        <v>2</v>
      </c>
      <c r="E1898" s="158" t="s">
        <v>2</v>
      </c>
      <c r="F1898" s="156" t="str">
        <f t="shared" si="40"/>
        <v>X</v>
      </c>
      <c r="G1898" s="154" t="s">
        <v>737</v>
      </c>
      <c r="H1898" s="24">
        <v>2</v>
      </c>
      <c r="I1898" s="29" t="s">
        <v>488</v>
      </c>
      <c r="J1898" s="45" t="s">
        <v>489</v>
      </c>
      <c r="K1898" s="8" t="s">
        <v>502</v>
      </c>
      <c r="L1898" s="106"/>
      <c r="M1898" s="10"/>
      <c r="N1898" s="11"/>
      <c r="O1898" s="11"/>
      <c r="P1898" s="159" t="s">
        <v>79</v>
      </c>
    </row>
    <row r="1899" spans="1:16" hidden="1" x14ac:dyDescent="0.2">
      <c r="A1899" s="158" t="s">
        <v>72</v>
      </c>
      <c r="B1899" s="158" t="s">
        <v>72</v>
      </c>
      <c r="C1899" s="158" t="s">
        <v>2</v>
      </c>
      <c r="D1899" s="158" t="s">
        <v>2</v>
      </c>
      <c r="E1899" s="158" t="s">
        <v>2</v>
      </c>
      <c r="F1899" s="156" t="str">
        <f t="shared" si="40"/>
        <v>X</v>
      </c>
      <c r="G1899" s="154" t="s">
        <v>737</v>
      </c>
      <c r="H1899" s="24">
        <v>3</v>
      </c>
      <c r="I1899" s="29" t="s">
        <v>403</v>
      </c>
      <c r="J1899" s="45" t="s">
        <v>491</v>
      </c>
      <c r="K1899" s="8" t="s">
        <v>492</v>
      </c>
      <c r="L1899" s="106"/>
      <c r="M1899" s="10"/>
      <c r="N1899" s="11"/>
      <c r="O1899" s="11"/>
      <c r="P1899" s="159" t="s">
        <v>79</v>
      </c>
    </row>
    <row r="1900" spans="1:16" ht="59.25" hidden="1" x14ac:dyDescent="0.2">
      <c r="A1900" s="158" t="s">
        <v>72</v>
      </c>
      <c r="B1900" s="158" t="s">
        <v>72</v>
      </c>
      <c r="C1900" s="158" t="s">
        <v>2</v>
      </c>
      <c r="D1900" s="158" t="s">
        <v>2</v>
      </c>
      <c r="E1900" s="158" t="s">
        <v>2</v>
      </c>
      <c r="F1900" s="156" t="str">
        <f t="shared" si="40"/>
        <v>X</v>
      </c>
      <c r="G1900" s="154" t="s">
        <v>737</v>
      </c>
      <c r="H1900" s="24">
        <v>4</v>
      </c>
      <c r="I1900" s="29" t="s">
        <v>1568</v>
      </c>
      <c r="J1900" s="48" t="s">
        <v>1569</v>
      </c>
      <c r="K1900" s="8" t="s">
        <v>1570</v>
      </c>
      <c r="L1900" s="122"/>
      <c r="M1900" s="10"/>
      <c r="N1900" s="11"/>
      <c r="O1900" s="11"/>
      <c r="P1900" s="159" t="s">
        <v>79</v>
      </c>
    </row>
    <row r="1901" spans="1:16" ht="28.5" hidden="1" x14ac:dyDescent="0.2">
      <c r="A1901" s="158" t="s">
        <v>72</v>
      </c>
      <c r="B1901" s="158" t="s">
        <v>72</v>
      </c>
      <c r="C1901" s="158" t="s">
        <v>2</v>
      </c>
      <c r="D1901" s="158" t="s">
        <v>2</v>
      </c>
      <c r="E1901" s="158" t="s">
        <v>2</v>
      </c>
      <c r="F1901" s="156" t="str">
        <f t="shared" si="40"/>
        <v>X</v>
      </c>
      <c r="G1901" s="154" t="s">
        <v>737</v>
      </c>
      <c r="H1901" s="24">
        <v>5</v>
      </c>
      <c r="I1901" s="29" t="s">
        <v>587</v>
      </c>
      <c r="J1901" s="48" t="s">
        <v>1197</v>
      </c>
      <c r="K1901" s="8" t="s">
        <v>1424</v>
      </c>
      <c r="L1901" s="106"/>
      <c r="M1901" s="10"/>
      <c r="N1901" s="11"/>
      <c r="O1901" s="11"/>
      <c r="P1901" s="159" t="s">
        <v>79</v>
      </c>
    </row>
    <row r="1902" spans="1:16" hidden="1" x14ac:dyDescent="0.2">
      <c r="A1902" s="158" t="s">
        <v>72</v>
      </c>
      <c r="B1902" s="158" t="s">
        <v>72</v>
      </c>
      <c r="C1902" s="158" t="s">
        <v>2</v>
      </c>
      <c r="D1902" s="158" t="s">
        <v>2</v>
      </c>
      <c r="E1902" s="158" t="s">
        <v>2</v>
      </c>
      <c r="F1902" s="156" t="str">
        <f t="shared" si="40"/>
        <v>X</v>
      </c>
      <c r="G1902" s="154" t="s">
        <v>737</v>
      </c>
      <c r="H1902" s="24">
        <v>6</v>
      </c>
      <c r="I1902" s="29" t="s">
        <v>506</v>
      </c>
      <c r="J1902" s="48" t="s">
        <v>507</v>
      </c>
      <c r="K1902" s="8" t="s">
        <v>508</v>
      </c>
      <c r="L1902" s="106"/>
      <c r="M1902" s="10"/>
      <c r="N1902" s="11"/>
      <c r="O1902" s="11"/>
      <c r="P1902" s="159" t="s">
        <v>79</v>
      </c>
    </row>
    <row r="1903" spans="1:16" hidden="1" x14ac:dyDescent="0.2">
      <c r="A1903" s="158" t="s">
        <v>72</v>
      </c>
      <c r="B1903" s="158" t="s">
        <v>2</v>
      </c>
      <c r="C1903" s="158" t="s">
        <v>2</v>
      </c>
      <c r="D1903" s="158" t="s">
        <v>72</v>
      </c>
      <c r="E1903" s="158" t="s">
        <v>72</v>
      </c>
      <c r="F1903" s="156" t="str">
        <f t="shared" si="40"/>
        <v>X</v>
      </c>
      <c r="G1903" s="154" t="s">
        <v>737</v>
      </c>
      <c r="H1903" s="17"/>
      <c r="I1903" s="17"/>
      <c r="J1903" s="17"/>
      <c r="K1903" s="17"/>
      <c r="L1903" s="114"/>
      <c r="M1903" s="10"/>
      <c r="N1903" s="11"/>
      <c r="O1903" s="11"/>
      <c r="P1903" s="159" t="s">
        <v>79</v>
      </c>
    </row>
    <row r="1904" spans="1:16" ht="23.25" hidden="1" x14ac:dyDescent="0.35">
      <c r="A1904" s="158" t="s">
        <v>72</v>
      </c>
      <c r="B1904" s="158" t="s">
        <v>2</v>
      </c>
      <c r="C1904" s="158" t="s">
        <v>2</v>
      </c>
      <c r="D1904" s="158" t="s">
        <v>72</v>
      </c>
      <c r="E1904" s="158" t="s">
        <v>72</v>
      </c>
      <c r="F1904" s="156" t="str">
        <f t="shared" si="40"/>
        <v>X</v>
      </c>
      <c r="G1904" s="154" t="s">
        <v>737</v>
      </c>
      <c r="H1904" s="73" t="s">
        <v>1372</v>
      </c>
      <c r="I1904" s="17"/>
      <c r="J1904" s="17"/>
      <c r="K1904" s="17"/>
      <c r="L1904" s="109"/>
      <c r="M1904" s="10"/>
      <c r="N1904" s="11"/>
      <c r="O1904" s="11"/>
      <c r="P1904" s="159" t="s">
        <v>79</v>
      </c>
    </row>
    <row r="1905" spans="1:16" ht="18" hidden="1" x14ac:dyDescent="0.25">
      <c r="A1905" s="158" t="s">
        <v>72</v>
      </c>
      <c r="B1905" s="158" t="s">
        <v>2</v>
      </c>
      <c r="C1905" s="158" t="s">
        <v>2</v>
      </c>
      <c r="D1905" s="158" t="s">
        <v>72</v>
      </c>
      <c r="E1905" s="158" t="s">
        <v>72</v>
      </c>
      <c r="F1905" s="156" t="str">
        <f t="shared" si="40"/>
        <v>X</v>
      </c>
      <c r="G1905" s="154" t="s">
        <v>737</v>
      </c>
      <c r="H1905" s="74" t="s">
        <v>509</v>
      </c>
      <c r="I1905" s="43"/>
      <c r="J1905" s="43"/>
      <c r="K1905" s="76" t="s">
        <v>510</v>
      </c>
      <c r="L1905" s="109"/>
      <c r="M1905" s="10"/>
      <c r="N1905" s="11"/>
      <c r="O1905" s="11"/>
      <c r="P1905" s="159" t="s">
        <v>79</v>
      </c>
    </row>
    <row r="1906" spans="1:16" ht="42.75" hidden="1" x14ac:dyDescent="0.2">
      <c r="A1906" s="158" t="s">
        <v>72</v>
      </c>
      <c r="B1906" s="158" t="s">
        <v>2</v>
      </c>
      <c r="C1906" s="158" t="s">
        <v>2</v>
      </c>
      <c r="D1906" s="158" t="s">
        <v>72</v>
      </c>
      <c r="E1906" s="158" t="s">
        <v>72</v>
      </c>
      <c r="F1906" s="156" t="str">
        <f t="shared" si="40"/>
        <v>X</v>
      </c>
      <c r="G1906" s="154" t="s">
        <v>737</v>
      </c>
      <c r="H1906" s="238" t="s">
        <v>1374</v>
      </c>
      <c r="I1906" s="239"/>
      <c r="J1906" s="239"/>
      <c r="K1906" s="239"/>
      <c r="L1906" s="109" t="s">
        <v>325</v>
      </c>
      <c r="M1906" s="10"/>
      <c r="N1906" s="11"/>
      <c r="O1906" s="11"/>
      <c r="P1906" s="159" t="s">
        <v>79</v>
      </c>
    </row>
    <row r="1907" spans="1:16" ht="15" hidden="1" x14ac:dyDescent="0.25">
      <c r="A1907" s="158" t="s">
        <v>72</v>
      </c>
      <c r="B1907" s="158" t="s">
        <v>2</v>
      </c>
      <c r="C1907" s="158" t="s">
        <v>2</v>
      </c>
      <c r="D1907" s="158" t="s">
        <v>72</v>
      </c>
      <c r="E1907" s="158" t="s">
        <v>72</v>
      </c>
      <c r="F1907" s="156" t="str">
        <f t="shared" si="40"/>
        <v>X</v>
      </c>
      <c r="G1907" s="154" t="s">
        <v>737</v>
      </c>
      <c r="H1907" s="32" t="s">
        <v>0</v>
      </c>
      <c r="I1907" s="32" t="s">
        <v>389</v>
      </c>
      <c r="J1907" s="44" t="s">
        <v>484</v>
      </c>
      <c r="K1907" s="22" t="s">
        <v>373</v>
      </c>
      <c r="L1907" s="109"/>
      <c r="M1907" s="10"/>
      <c r="N1907" s="11"/>
      <c r="O1907" s="11"/>
      <c r="P1907" s="159" t="s">
        <v>79</v>
      </c>
    </row>
    <row r="1908" spans="1:16" ht="15" hidden="1" x14ac:dyDescent="0.2">
      <c r="A1908" s="158" t="s">
        <v>72</v>
      </c>
      <c r="B1908" s="158" t="s">
        <v>2</v>
      </c>
      <c r="C1908" s="158" t="s">
        <v>2</v>
      </c>
      <c r="D1908" s="158" t="s">
        <v>72</v>
      </c>
      <c r="E1908" s="158" t="s">
        <v>72</v>
      </c>
      <c r="F1908" s="156" t="str">
        <f t="shared" si="40"/>
        <v>X</v>
      </c>
      <c r="G1908" s="154" t="s">
        <v>737</v>
      </c>
      <c r="H1908" s="24">
        <v>1</v>
      </c>
      <c r="I1908" s="29" t="s">
        <v>485</v>
      </c>
      <c r="J1908" s="45" t="s">
        <v>486</v>
      </c>
      <c r="K1908" s="8" t="s">
        <v>1064</v>
      </c>
      <c r="L1908" s="109"/>
      <c r="M1908" s="10"/>
      <c r="N1908" s="11"/>
      <c r="O1908" s="11"/>
      <c r="P1908" s="159" t="s">
        <v>79</v>
      </c>
    </row>
    <row r="1909" spans="1:16" hidden="1" x14ac:dyDescent="0.2">
      <c r="A1909" s="158" t="s">
        <v>72</v>
      </c>
      <c r="B1909" s="158" t="s">
        <v>2</v>
      </c>
      <c r="C1909" s="158" t="s">
        <v>2</v>
      </c>
      <c r="D1909" s="158" t="s">
        <v>72</v>
      </c>
      <c r="E1909" s="158" t="s">
        <v>72</v>
      </c>
      <c r="F1909" s="156" t="str">
        <f t="shared" si="40"/>
        <v>X</v>
      </c>
      <c r="G1909" s="154" t="s">
        <v>737</v>
      </c>
      <c r="H1909" s="24">
        <v>2</v>
      </c>
      <c r="I1909" s="29" t="s">
        <v>488</v>
      </c>
      <c r="J1909" s="45" t="s">
        <v>489</v>
      </c>
      <c r="K1909" s="8" t="s">
        <v>490</v>
      </c>
      <c r="L1909" s="109"/>
      <c r="M1909" s="10"/>
      <c r="N1909" s="11"/>
      <c r="O1909" s="11"/>
      <c r="P1909" s="159" t="s">
        <v>79</v>
      </c>
    </row>
    <row r="1910" spans="1:16" hidden="1" x14ac:dyDescent="0.2">
      <c r="A1910" s="158" t="s">
        <v>72</v>
      </c>
      <c r="B1910" s="158" t="s">
        <v>2</v>
      </c>
      <c r="C1910" s="158" t="s">
        <v>2</v>
      </c>
      <c r="D1910" s="158" t="s">
        <v>72</v>
      </c>
      <c r="E1910" s="158" t="s">
        <v>72</v>
      </c>
      <c r="F1910" s="156" t="str">
        <f t="shared" si="40"/>
        <v>X</v>
      </c>
      <c r="G1910" s="154" t="s">
        <v>737</v>
      </c>
      <c r="H1910" s="24">
        <v>3</v>
      </c>
      <c r="I1910" s="29" t="s">
        <v>403</v>
      </c>
      <c r="J1910" s="45" t="s">
        <v>491</v>
      </c>
      <c r="K1910" s="8" t="s">
        <v>492</v>
      </c>
      <c r="L1910" s="109"/>
      <c r="M1910" s="10"/>
      <c r="N1910" s="11"/>
      <c r="O1910" s="11"/>
      <c r="P1910" s="159" t="s">
        <v>79</v>
      </c>
    </row>
    <row r="1911" spans="1:16" ht="15" hidden="1" x14ac:dyDescent="0.2">
      <c r="A1911" s="158" t="s">
        <v>72</v>
      </c>
      <c r="B1911" s="158" t="s">
        <v>2</v>
      </c>
      <c r="C1911" s="158" t="s">
        <v>2</v>
      </c>
      <c r="D1911" s="158" t="s">
        <v>72</v>
      </c>
      <c r="E1911" s="158" t="s">
        <v>72</v>
      </c>
      <c r="F1911" s="156" t="str">
        <f t="shared" si="40"/>
        <v>X</v>
      </c>
      <c r="G1911" s="154" t="s">
        <v>737</v>
      </c>
      <c r="H1911" s="24">
        <v>4</v>
      </c>
      <c r="I1911" s="29" t="s">
        <v>1376</v>
      </c>
      <c r="J1911" s="45" t="s">
        <v>1007</v>
      </c>
      <c r="K1911" s="8" t="s">
        <v>1046</v>
      </c>
      <c r="L1911" s="109"/>
      <c r="M1911" s="10"/>
      <c r="N1911" s="11"/>
      <c r="O1911" s="11"/>
      <c r="P1911" s="159" t="s">
        <v>79</v>
      </c>
    </row>
    <row r="1912" spans="1:16" hidden="1" x14ac:dyDescent="0.2">
      <c r="A1912" s="158" t="s">
        <v>72</v>
      </c>
      <c r="B1912" s="158" t="s">
        <v>2</v>
      </c>
      <c r="C1912" s="158" t="s">
        <v>2</v>
      </c>
      <c r="D1912" s="158" t="s">
        <v>72</v>
      </c>
      <c r="E1912" s="158" t="s">
        <v>72</v>
      </c>
      <c r="F1912" s="156" t="str">
        <f t="shared" si="40"/>
        <v>X</v>
      </c>
      <c r="G1912" s="154" t="s">
        <v>737</v>
      </c>
      <c r="H1912" s="24">
        <v>5</v>
      </c>
      <c r="I1912" s="29" t="s">
        <v>512</v>
      </c>
      <c r="J1912" s="45" t="s">
        <v>513</v>
      </c>
      <c r="K1912" s="8" t="s">
        <v>514</v>
      </c>
      <c r="L1912" s="109"/>
      <c r="M1912" s="10"/>
      <c r="N1912" s="11"/>
      <c r="O1912" s="11"/>
      <c r="P1912" s="159" t="s">
        <v>79</v>
      </c>
    </row>
    <row r="1913" spans="1:16" ht="42.75" hidden="1" x14ac:dyDescent="0.2">
      <c r="A1913" s="158" t="s">
        <v>72</v>
      </c>
      <c r="B1913" s="158" t="s">
        <v>2</v>
      </c>
      <c r="C1913" s="158" t="s">
        <v>2</v>
      </c>
      <c r="D1913" s="158" t="s">
        <v>72</v>
      </c>
      <c r="E1913" s="158" t="s">
        <v>72</v>
      </c>
      <c r="F1913" s="156" t="str">
        <f t="shared" si="40"/>
        <v>X</v>
      </c>
      <c r="G1913" s="154" t="s">
        <v>737</v>
      </c>
      <c r="H1913" s="24">
        <v>6</v>
      </c>
      <c r="I1913" s="29" t="s">
        <v>405</v>
      </c>
      <c r="J1913" s="45" t="s">
        <v>515</v>
      </c>
      <c r="K1913" s="8" t="s">
        <v>516</v>
      </c>
      <c r="L1913" s="109"/>
      <c r="M1913" s="10"/>
      <c r="N1913" s="11"/>
      <c r="O1913" s="11"/>
      <c r="P1913" s="159" t="s">
        <v>79</v>
      </c>
    </row>
    <row r="1914" spans="1:16" ht="114" hidden="1" x14ac:dyDescent="0.2">
      <c r="A1914" s="158" t="s">
        <v>72</v>
      </c>
      <c r="B1914" s="158" t="s">
        <v>2</v>
      </c>
      <c r="C1914" s="158" t="s">
        <v>2</v>
      </c>
      <c r="D1914" s="158" t="s">
        <v>72</v>
      </c>
      <c r="E1914" s="158" t="s">
        <v>72</v>
      </c>
      <c r="F1914" s="156" t="str">
        <f t="shared" si="40"/>
        <v>X</v>
      </c>
      <c r="G1914" s="154" t="s">
        <v>737</v>
      </c>
      <c r="H1914" s="24">
        <v>7</v>
      </c>
      <c r="I1914" s="29" t="s">
        <v>517</v>
      </c>
      <c r="J1914" s="45" t="s">
        <v>518</v>
      </c>
      <c r="K1914" s="8" t="s">
        <v>1648</v>
      </c>
      <c r="L1914" s="109"/>
      <c r="M1914" s="10"/>
      <c r="N1914" s="11"/>
      <c r="O1914" s="11"/>
      <c r="P1914" s="159" t="s">
        <v>79</v>
      </c>
    </row>
    <row r="1915" spans="1:16" ht="72" hidden="1" x14ac:dyDescent="0.2">
      <c r="A1915" s="158" t="s">
        <v>72</v>
      </c>
      <c r="B1915" s="158" t="s">
        <v>2</v>
      </c>
      <c r="C1915" s="158" t="s">
        <v>2</v>
      </c>
      <c r="D1915" s="158" t="s">
        <v>72</v>
      </c>
      <c r="E1915" s="158" t="s">
        <v>72</v>
      </c>
      <c r="F1915" s="156" t="str">
        <f t="shared" si="40"/>
        <v>X</v>
      </c>
      <c r="G1915" s="154" t="s">
        <v>737</v>
      </c>
      <c r="H1915" s="24">
        <v>8</v>
      </c>
      <c r="I1915" s="29" t="s">
        <v>1176</v>
      </c>
      <c r="J1915" s="45" t="s">
        <v>1177</v>
      </c>
      <c r="K1915" s="8" t="s">
        <v>1649</v>
      </c>
      <c r="L1915" s="109"/>
      <c r="M1915" s="10"/>
      <c r="N1915" s="11"/>
      <c r="O1915" s="11"/>
      <c r="P1915" s="159" t="s">
        <v>79</v>
      </c>
    </row>
    <row r="1916" spans="1:16" ht="57.75" hidden="1" x14ac:dyDescent="0.2">
      <c r="A1916" s="158" t="s">
        <v>72</v>
      </c>
      <c r="B1916" s="158" t="s">
        <v>2</v>
      </c>
      <c r="C1916" s="158" t="s">
        <v>2</v>
      </c>
      <c r="D1916" s="158" t="s">
        <v>72</v>
      </c>
      <c r="E1916" s="158" t="s">
        <v>72</v>
      </c>
      <c r="F1916" s="156" t="str">
        <f t="shared" si="40"/>
        <v>X</v>
      </c>
      <c r="G1916" s="154" t="s">
        <v>737</v>
      </c>
      <c r="H1916" s="24">
        <v>9</v>
      </c>
      <c r="I1916" s="77" t="s">
        <v>427</v>
      </c>
      <c r="J1916" s="78" t="s">
        <v>1117</v>
      </c>
      <c r="K1916" s="79" t="s">
        <v>1599</v>
      </c>
      <c r="L1916" s="109"/>
      <c r="M1916" s="10"/>
      <c r="N1916" s="11"/>
      <c r="O1916" s="11"/>
      <c r="P1916" s="159" t="s">
        <v>79</v>
      </c>
    </row>
    <row r="1917" spans="1:16" ht="28.5" hidden="1" x14ac:dyDescent="0.2">
      <c r="A1917" s="158" t="s">
        <v>72</v>
      </c>
      <c r="B1917" s="158" t="s">
        <v>2</v>
      </c>
      <c r="C1917" s="158" t="s">
        <v>2</v>
      </c>
      <c r="D1917" s="158" t="s">
        <v>72</v>
      </c>
      <c r="E1917" s="158" t="s">
        <v>72</v>
      </c>
      <c r="F1917" s="156" t="str">
        <f t="shared" si="40"/>
        <v>X</v>
      </c>
      <c r="G1917" s="154" t="s">
        <v>737</v>
      </c>
      <c r="H1917" s="24">
        <v>10</v>
      </c>
      <c r="I1917" s="77" t="s">
        <v>1098</v>
      </c>
      <c r="J1917" s="78" t="s">
        <v>1116</v>
      </c>
      <c r="K1917" s="79" t="s">
        <v>1603</v>
      </c>
      <c r="L1917" s="109"/>
      <c r="M1917" s="10"/>
      <c r="N1917" s="11"/>
      <c r="O1917" s="11"/>
      <c r="P1917" s="159" t="s">
        <v>79</v>
      </c>
    </row>
    <row r="1918" spans="1:16" ht="29.25" hidden="1" x14ac:dyDescent="0.2">
      <c r="A1918" s="158" t="s">
        <v>72</v>
      </c>
      <c r="B1918" s="158" t="s">
        <v>2</v>
      </c>
      <c r="C1918" s="158" t="s">
        <v>2</v>
      </c>
      <c r="D1918" s="158" t="s">
        <v>72</v>
      </c>
      <c r="E1918" s="158" t="s">
        <v>72</v>
      </c>
      <c r="F1918" s="156" t="str">
        <f t="shared" si="40"/>
        <v>X</v>
      </c>
      <c r="G1918" s="154" t="s">
        <v>737</v>
      </c>
      <c r="H1918" s="24">
        <v>11</v>
      </c>
      <c r="I1918" s="77" t="s">
        <v>1015</v>
      </c>
      <c r="J1918" s="78" t="s">
        <v>1016</v>
      </c>
      <c r="K1918" s="79" t="s">
        <v>1118</v>
      </c>
      <c r="L1918" s="109"/>
      <c r="M1918" s="10"/>
      <c r="N1918" s="11"/>
      <c r="O1918" s="11"/>
      <c r="P1918" s="159" t="s">
        <v>79</v>
      </c>
    </row>
    <row r="1919" spans="1:16" ht="15" hidden="1" x14ac:dyDescent="0.2">
      <c r="A1919" s="158" t="s">
        <v>72</v>
      </c>
      <c r="B1919" s="158" t="s">
        <v>2</v>
      </c>
      <c r="C1919" s="158" t="s">
        <v>2</v>
      </c>
      <c r="D1919" s="158" t="s">
        <v>72</v>
      </c>
      <c r="E1919" s="158" t="s">
        <v>72</v>
      </c>
      <c r="F1919" s="156" t="str">
        <f t="shared" si="40"/>
        <v>X</v>
      </c>
      <c r="G1919" s="154" t="s">
        <v>737</v>
      </c>
      <c r="H1919" s="24">
        <v>12</v>
      </c>
      <c r="I1919" s="29" t="s">
        <v>523</v>
      </c>
      <c r="J1919" s="45" t="s">
        <v>524</v>
      </c>
      <c r="K1919" s="8" t="s">
        <v>1047</v>
      </c>
      <c r="L1919" s="109"/>
      <c r="M1919" s="10"/>
      <c r="N1919" s="11"/>
      <c r="O1919" s="11"/>
      <c r="P1919" s="159" t="s">
        <v>79</v>
      </c>
    </row>
    <row r="1920" spans="1:16" hidden="1" x14ac:dyDescent="0.2">
      <c r="A1920" s="158" t="s">
        <v>72</v>
      </c>
      <c r="B1920" s="158" t="s">
        <v>2</v>
      </c>
      <c r="C1920" s="158" t="s">
        <v>2</v>
      </c>
      <c r="D1920" s="158" t="s">
        <v>72</v>
      </c>
      <c r="E1920" s="158" t="s">
        <v>72</v>
      </c>
      <c r="F1920" s="156" t="str">
        <f t="shared" si="40"/>
        <v>X</v>
      </c>
      <c r="G1920" s="154" t="s">
        <v>737</v>
      </c>
      <c r="H1920" s="24">
        <v>13</v>
      </c>
      <c r="I1920" s="29" t="s">
        <v>526</v>
      </c>
      <c r="J1920" s="45" t="s">
        <v>527</v>
      </c>
      <c r="K1920" s="8" t="s">
        <v>528</v>
      </c>
      <c r="L1920" s="109"/>
      <c r="M1920" s="10"/>
      <c r="N1920" s="11"/>
      <c r="O1920" s="11"/>
      <c r="P1920" s="159" t="s">
        <v>79</v>
      </c>
    </row>
    <row r="1921" spans="1:16" ht="15" hidden="1" x14ac:dyDescent="0.2">
      <c r="A1921" s="158" t="s">
        <v>72</v>
      </c>
      <c r="B1921" s="158" t="s">
        <v>2</v>
      </c>
      <c r="C1921" s="158" t="s">
        <v>2</v>
      </c>
      <c r="D1921" s="158" t="s">
        <v>72</v>
      </c>
      <c r="E1921" s="158" t="s">
        <v>72</v>
      </c>
      <c r="F1921" s="156" t="str">
        <f t="shared" si="40"/>
        <v>X</v>
      </c>
      <c r="G1921" s="154" t="s">
        <v>737</v>
      </c>
      <c r="H1921" s="24">
        <v>14</v>
      </c>
      <c r="I1921" s="29" t="s">
        <v>529</v>
      </c>
      <c r="J1921" s="45" t="s">
        <v>530</v>
      </c>
      <c r="K1921" s="8" t="s">
        <v>1047</v>
      </c>
      <c r="L1921" s="109"/>
      <c r="M1921" s="10"/>
      <c r="N1921" s="11"/>
      <c r="O1921" s="11"/>
      <c r="P1921" s="159" t="s">
        <v>79</v>
      </c>
    </row>
    <row r="1922" spans="1:16" hidden="1" x14ac:dyDescent="0.2">
      <c r="A1922" s="158" t="s">
        <v>72</v>
      </c>
      <c r="B1922" s="158" t="s">
        <v>2</v>
      </c>
      <c r="C1922" s="158" t="s">
        <v>2</v>
      </c>
      <c r="D1922" s="158" t="s">
        <v>72</v>
      </c>
      <c r="E1922" s="158" t="s">
        <v>72</v>
      </c>
      <c r="F1922" s="156" t="str">
        <f t="shared" si="40"/>
        <v>X</v>
      </c>
      <c r="G1922" s="154" t="s">
        <v>737</v>
      </c>
      <c r="H1922" s="24">
        <v>15</v>
      </c>
      <c r="I1922" s="29" t="s">
        <v>531</v>
      </c>
      <c r="J1922" s="45" t="s">
        <v>532</v>
      </c>
      <c r="K1922" s="8" t="s">
        <v>528</v>
      </c>
      <c r="L1922" s="109"/>
      <c r="M1922" s="10"/>
      <c r="N1922" s="11"/>
      <c r="O1922" s="11"/>
      <c r="P1922" s="159" t="s">
        <v>79</v>
      </c>
    </row>
    <row r="1923" spans="1:16" hidden="1" x14ac:dyDescent="0.2">
      <c r="A1923" s="158" t="s">
        <v>72</v>
      </c>
      <c r="B1923" s="158" t="s">
        <v>2</v>
      </c>
      <c r="C1923" s="158" t="s">
        <v>2</v>
      </c>
      <c r="D1923" s="158" t="s">
        <v>72</v>
      </c>
      <c r="E1923" s="158" t="s">
        <v>72</v>
      </c>
      <c r="F1923" s="156" t="str">
        <f t="shared" si="40"/>
        <v>X</v>
      </c>
      <c r="G1923" s="154" t="s">
        <v>737</v>
      </c>
      <c r="H1923" s="46"/>
      <c r="I1923" s="47"/>
      <c r="J1923" s="47"/>
      <c r="K1923" s="7"/>
      <c r="L1923" s="109"/>
      <c r="M1923" s="10"/>
      <c r="N1923" s="11"/>
      <c r="O1923" s="11"/>
      <c r="P1923" s="159" t="s">
        <v>79</v>
      </c>
    </row>
    <row r="1924" spans="1:16" ht="18" hidden="1" x14ac:dyDescent="0.25">
      <c r="A1924" s="158" t="s">
        <v>72</v>
      </c>
      <c r="B1924" s="158" t="s">
        <v>2</v>
      </c>
      <c r="C1924" s="158" t="s">
        <v>2</v>
      </c>
      <c r="D1924" s="158" t="s">
        <v>72</v>
      </c>
      <c r="E1924" s="158" t="s">
        <v>72</v>
      </c>
      <c r="F1924" s="156" t="str">
        <f t="shared" si="40"/>
        <v>X</v>
      </c>
      <c r="G1924" s="154" t="s">
        <v>737</v>
      </c>
      <c r="H1924" s="74" t="s">
        <v>533</v>
      </c>
      <c r="I1924" s="43"/>
      <c r="J1924" s="43"/>
      <c r="K1924" s="108"/>
      <c r="L1924" s="109"/>
      <c r="M1924" s="10"/>
      <c r="N1924" s="11"/>
      <c r="O1924" s="11"/>
      <c r="P1924" s="159" t="s">
        <v>79</v>
      </c>
    </row>
    <row r="1925" spans="1:16" hidden="1" x14ac:dyDescent="0.2">
      <c r="A1925" s="158" t="s">
        <v>72</v>
      </c>
      <c r="B1925" s="158" t="s">
        <v>2</v>
      </c>
      <c r="C1925" s="158" t="s">
        <v>2</v>
      </c>
      <c r="D1925" s="158" t="s">
        <v>72</v>
      </c>
      <c r="E1925" s="158" t="s">
        <v>72</v>
      </c>
      <c r="F1925" s="156" t="str">
        <f t="shared" si="40"/>
        <v>X</v>
      </c>
      <c r="G1925" s="154" t="s">
        <v>737</v>
      </c>
      <c r="H1925" s="242" t="s">
        <v>1375</v>
      </c>
      <c r="I1925" s="243"/>
      <c r="J1925" s="243"/>
      <c r="K1925" s="243"/>
      <c r="L1925" s="109"/>
      <c r="M1925" s="10"/>
      <c r="N1925" s="11"/>
      <c r="O1925" s="11"/>
      <c r="P1925" s="159" t="s">
        <v>79</v>
      </c>
    </row>
    <row r="1926" spans="1:16" ht="15" hidden="1" x14ac:dyDescent="0.25">
      <c r="A1926" s="158" t="s">
        <v>72</v>
      </c>
      <c r="B1926" s="158" t="s">
        <v>2</v>
      </c>
      <c r="C1926" s="158" t="s">
        <v>2</v>
      </c>
      <c r="D1926" s="158" t="s">
        <v>72</v>
      </c>
      <c r="E1926" s="158" t="s">
        <v>72</v>
      </c>
      <c r="F1926" s="156" t="str">
        <f t="shared" si="40"/>
        <v>X</v>
      </c>
      <c r="G1926" s="154" t="s">
        <v>737</v>
      </c>
      <c r="H1926" s="32" t="s">
        <v>0</v>
      </c>
      <c r="I1926" s="32" t="s">
        <v>389</v>
      </c>
      <c r="J1926" s="44" t="s">
        <v>484</v>
      </c>
      <c r="K1926" s="22" t="s">
        <v>373</v>
      </c>
      <c r="L1926" s="109"/>
      <c r="M1926" s="10"/>
      <c r="N1926" s="11"/>
      <c r="O1926" s="11"/>
      <c r="P1926" s="159" t="s">
        <v>79</v>
      </c>
    </row>
    <row r="1927" spans="1:16" ht="15" hidden="1" x14ac:dyDescent="0.2">
      <c r="A1927" s="158" t="s">
        <v>72</v>
      </c>
      <c r="B1927" s="158" t="s">
        <v>2</v>
      </c>
      <c r="C1927" s="158" t="s">
        <v>2</v>
      </c>
      <c r="D1927" s="158" t="s">
        <v>72</v>
      </c>
      <c r="E1927" s="158" t="s">
        <v>72</v>
      </c>
      <c r="F1927" s="156" t="str">
        <f t="shared" si="40"/>
        <v>X</v>
      </c>
      <c r="G1927" s="154" t="s">
        <v>737</v>
      </c>
      <c r="H1927" s="24">
        <v>1</v>
      </c>
      <c r="I1927" s="29" t="s">
        <v>485</v>
      </c>
      <c r="J1927" s="45" t="s">
        <v>486</v>
      </c>
      <c r="K1927" s="8" t="s">
        <v>1063</v>
      </c>
      <c r="L1927" s="109"/>
      <c r="M1927" s="10"/>
      <c r="N1927" s="11"/>
      <c r="O1927" s="11"/>
      <c r="P1927" s="159" t="s">
        <v>79</v>
      </c>
    </row>
    <row r="1928" spans="1:16" hidden="1" x14ac:dyDescent="0.2">
      <c r="A1928" s="158" t="s">
        <v>72</v>
      </c>
      <c r="B1928" s="158" t="s">
        <v>2</v>
      </c>
      <c r="C1928" s="158" t="s">
        <v>2</v>
      </c>
      <c r="D1928" s="158" t="s">
        <v>72</v>
      </c>
      <c r="E1928" s="158" t="s">
        <v>72</v>
      </c>
      <c r="F1928" s="156" t="str">
        <f t="shared" si="40"/>
        <v>X</v>
      </c>
      <c r="G1928" s="154" t="s">
        <v>737</v>
      </c>
      <c r="H1928" s="24">
        <v>2</v>
      </c>
      <c r="I1928" s="29" t="s">
        <v>488</v>
      </c>
      <c r="J1928" s="45" t="s">
        <v>489</v>
      </c>
      <c r="K1928" s="8" t="s">
        <v>502</v>
      </c>
      <c r="L1928" s="109"/>
      <c r="M1928" s="10"/>
      <c r="N1928" s="11"/>
      <c r="O1928" s="11"/>
      <c r="P1928" s="159" t="s">
        <v>79</v>
      </c>
    </row>
    <row r="1929" spans="1:16" hidden="1" x14ac:dyDescent="0.2">
      <c r="A1929" s="158" t="s">
        <v>72</v>
      </c>
      <c r="B1929" s="158" t="s">
        <v>2</v>
      </c>
      <c r="C1929" s="158" t="s">
        <v>2</v>
      </c>
      <c r="D1929" s="158" t="s">
        <v>72</v>
      </c>
      <c r="E1929" s="158" t="s">
        <v>72</v>
      </c>
      <c r="F1929" s="156" t="str">
        <f t="shared" si="40"/>
        <v>X</v>
      </c>
      <c r="G1929" s="154" t="s">
        <v>737</v>
      </c>
      <c r="H1929" s="24">
        <v>3</v>
      </c>
      <c r="I1929" s="29" t="s">
        <v>403</v>
      </c>
      <c r="J1929" s="45" t="s">
        <v>491</v>
      </c>
      <c r="K1929" s="8" t="s">
        <v>492</v>
      </c>
      <c r="L1929" s="109"/>
      <c r="M1929" s="10"/>
      <c r="N1929" s="11"/>
      <c r="O1929" s="11"/>
      <c r="P1929" s="159" t="s">
        <v>79</v>
      </c>
    </row>
    <row r="1930" spans="1:16" ht="28.5" hidden="1" x14ac:dyDescent="0.2">
      <c r="A1930" s="158" t="s">
        <v>72</v>
      </c>
      <c r="B1930" s="158" t="s">
        <v>2</v>
      </c>
      <c r="C1930" s="158" t="s">
        <v>2</v>
      </c>
      <c r="D1930" s="158" t="s">
        <v>72</v>
      </c>
      <c r="E1930" s="158" t="s">
        <v>72</v>
      </c>
      <c r="F1930" s="156" t="str">
        <f t="shared" si="40"/>
        <v>X</v>
      </c>
      <c r="G1930" s="154" t="s">
        <v>737</v>
      </c>
      <c r="H1930" s="24">
        <v>4</v>
      </c>
      <c r="I1930" s="29" t="s">
        <v>535</v>
      </c>
      <c r="J1930" s="45" t="s">
        <v>515</v>
      </c>
      <c r="K1930" s="8" t="s">
        <v>536</v>
      </c>
      <c r="L1930" s="109"/>
      <c r="M1930" s="10"/>
      <c r="N1930" s="11"/>
      <c r="O1930" s="11"/>
      <c r="P1930" s="159" t="s">
        <v>79</v>
      </c>
    </row>
    <row r="1931" spans="1:16" ht="42.75" hidden="1" x14ac:dyDescent="0.2">
      <c r="A1931" s="158" t="s">
        <v>72</v>
      </c>
      <c r="B1931" s="158" t="s">
        <v>2</v>
      </c>
      <c r="C1931" s="158" t="s">
        <v>2</v>
      </c>
      <c r="D1931" s="158" t="s">
        <v>72</v>
      </c>
      <c r="E1931" s="158" t="s">
        <v>72</v>
      </c>
      <c r="F1931" s="156" t="str">
        <f t="shared" si="40"/>
        <v>X</v>
      </c>
      <c r="G1931" s="154" t="s">
        <v>737</v>
      </c>
      <c r="H1931" s="24">
        <v>5</v>
      </c>
      <c r="I1931" s="29" t="s">
        <v>537</v>
      </c>
      <c r="J1931" s="45" t="s">
        <v>538</v>
      </c>
      <c r="K1931" s="8" t="s">
        <v>1011</v>
      </c>
      <c r="L1931" s="109"/>
      <c r="M1931" s="10"/>
      <c r="N1931" s="11"/>
      <c r="O1931" s="11"/>
      <c r="P1931" s="159" t="s">
        <v>79</v>
      </c>
    </row>
    <row r="1932" spans="1:16" hidden="1" x14ac:dyDescent="0.2">
      <c r="A1932" s="158" t="s">
        <v>72</v>
      </c>
      <c r="B1932" s="158" t="s">
        <v>2</v>
      </c>
      <c r="C1932" s="158" t="s">
        <v>2</v>
      </c>
      <c r="D1932" s="158" t="s">
        <v>72</v>
      </c>
      <c r="E1932" s="158" t="s">
        <v>72</v>
      </c>
      <c r="F1932" s="156" t="str">
        <f t="shared" si="40"/>
        <v>X</v>
      </c>
      <c r="G1932" s="154" t="s">
        <v>737</v>
      </c>
      <c r="H1932" s="24">
        <v>6</v>
      </c>
      <c r="I1932" s="29" t="s">
        <v>506</v>
      </c>
      <c r="J1932" s="45" t="s">
        <v>507</v>
      </c>
      <c r="K1932" s="8" t="s">
        <v>508</v>
      </c>
      <c r="L1932" s="109"/>
      <c r="M1932" s="10"/>
      <c r="N1932" s="11"/>
      <c r="O1932" s="11"/>
      <c r="P1932" s="159" t="s">
        <v>79</v>
      </c>
    </row>
    <row r="1933" spans="1:16" hidden="1" x14ac:dyDescent="0.2">
      <c r="A1933" s="158" t="s">
        <v>2</v>
      </c>
      <c r="B1933" s="158" t="s">
        <v>2</v>
      </c>
      <c r="C1933" s="158" t="s">
        <v>2</v>
      </c>
      <c r="D1933" s="158" t="s">
        <v>2</v>
      </c>
      <c r="E1933" s="158" t="s">
        <v>2</v>
      </c>
      <c r="F1933" s="156" t="str">
        <f t="shared" si="40"/>
        <v>X</v>
      </c>
      <c r="G1933" s="154" t="s">
        <v>737</v>
      </c>
      <c r="H1933" s="17"/>
      <c r="I1933" s="17"/>
      <c r="J1933" s="17"/>
      <c r="K1933" s="17"/>
      <c r="L1933" s="109"/>
      <c r="M1933" s="10"/>
      <c r="N1933" s="11"/>
      <c r="O1933" s="11"/>
      <c r="P1933" s="159" t="s">
        <v>79</v>
      </c>
    </row>
    <row r="1934" spans="1:16" ht="23.25" hidden="1" x14ac:dyDescent="0.35">
      <c r="A1934" s="158" t="s">
        <v>2</v>
      </c>
      <c r="B1934" s="158" t="s">
        <v>2</v>
      </c>
      <c r="C1934" s="158" t="s">
        <v>2</v>
      </c>
      <c r="D1934" s="158" t="s">
        <v>2</v>
      </c>
      <c r="E1934" s="158" t="s">
        <v>2</v>
      </c>
      <c r="F1934" s="156" t="str">
        <f t="shared" si="40"/>
        <v>X</v>
      </c>
      <c r="G1934" s="154" t="s">
        <v>737</v>
      </c>
      <c r="H1934" s="73" t="s">
        <v>1543</v>
      </c>
      <c r="I1934" s="17"/>
      <c r="J1934" s="17"/>
      <c r="K1934" s="17"/>
      <c r="L1934" s="120"/>
      <c r="M1934" s="10"/>
      <c r="N1934" s="11"/>
      <c r="O1934" s="11"/>
      <c r="P1934" s="159" t="s">
        <v>79</v>
      </c>
    </row>
    <row r="1935" spans="1:16" ht="18" hidden="1" x14ac:dyDescent="0.25">
      <c r="A1935" s="158" t="s">
        <v>2</v>
      </c>
      <c r="B1935" s="158" t="s">
        <v>2</v>
      </c>
      <c r="C1935" s="158" t="s">
        <v>2</v>
      </c>
      <c r="D1935" s="158" t="s">
        <v>2</v>
      </c>
      <c r="E1935" s="158" t="s">
        <v>2</v>
      </c>
      <c r="F1935" s="156" t="str">
        <f t="shared" si="40"/>
        <v>X</v>
      </c>
      <c r="G1935" s="154" t="s">
        <v>737</v>
      </c>
      <c r="H1935" s="74" t="s">
        <v>551</v>
      </c>
      <c r="I1935" s="43"/>
      <c r="J1935" s="43"/>
      <c r="K1935" s="76" t="s">
        <v>552</v>
      </c>
      <c r="L1935" s="123"/>
      <c r="M1935" s="10"/>
      <c r="N1935" s="11"/>
      <c r="O1935" s="11"/>
      <c r="P1935" s="159" t="s">
        <v>79</v>
      </c>
    </row>
    <row r="1936" spans="1:16" hidden="1" x14ac:dyDescent="0.2">
      <c r="A1936" s="158" t="s">
        <v>2</v>
      </c>
      <c r="B1936" s="158" t="s">
        <v>2</v>
      </c>
      <c r="C1936" s="158" t="s">
        <v>2</v>
      </c>
      <c r="D1936" s="158" t="s">
        <v>2</v>
      </c>
      <c r="E1936" s="158" t="s">
        <v>2</v>
      </c>
      <c r="F1936" s="156" t="str">
        <f t="shared" si="40"/>
        <v>X</v>
      </c>
      <c r="G1936" s="154" t="s">
        <v>737</v>
      </c>
      <c r="H1936" s="17" t="s">
        <v>1640</v>
      </c>
      <c r="I1936" s="17"/>
      <c r="J1936" s="17"/>
      <c r="K1936" s="17"/>
      <c r="L1936" s="123"/>
      <c r="M1936" s="10"/>
      <c r="N1936" s="11"/>
      <c r="O1936" s="11"/>
      <c r="P1936" s="159" t="s">
        <v>79</v>
      </c>
    </row>
    <row r="1937" spans="1:16" ht="15" hidden="1" x14ac:dyDescent="0.25">
      <c r="A1937" s="158" t="s">
        <v>2</v>
      </c>
      <c r="B1937" s="158" t="s">
        <v>2</v>
      </c>
      <c r="C1937" s="158" t="s">
        <v>2</v>
      </c>
      <c r="D1937" s="158" t="s">
        <v>2</v>
      </c>
      <c r="E1937" s="158" t="s">
        <v>2</v>
      </c>
      <c r="F1937" s="156" t="str">
        <f t="shared" si="40"/>
        <v>X</v>
      </c>
      <c r="G1937" s="154" t="s">
        <v>737</v>
      </c>
      <c r="H1937" s="32" t="s">
        <v>0</v>
      </c>
      <c r="I1937" s="32" t="s">
        <v>389</v>
      </c>
      <c r="J1937" s="44" t="s">
        <v>484</v>
      </c>
      <c r="K1937" s="22" t="s">
        <v>373</v>
      </c>
      <c r="L1937" s="123"/>
      <c r="M1937" s="10"/>
      <c r="N1937" s="11"/>
      <c r="O1937" s="11"/>
      <c r="P1937" s="159" t="s">
        <v>79</v>
      </c>
    </row>
    <row r="1938" spans="1:16" ht="15" hidden="1" x14ac:dyDescent="0.2">
      <c r="A1938" s="158" t="s">
        <v>2</v>
      </c>
      <c r="B1938" s="158" t="s">
        <v>2</v>
      </c>
      <c r="C1938" s="158" t="s">
        <v>2</v>
      </c>
      <c r="D1938" s="158" t="s">
        <v>2</v>
      </c>
      <c r="E1938" s="158" t="s">
        <v>2</v>
      </c>
      <c r="F1938" s="156" t="str">
        <f t="shared" si="40"/>
        <v>X</v>
      </c>
      <c r="G1938" s="154" t="s">
        <v>737</v>
      </c>
      <c r="H1938" s="24">
        <v>1</v>
      </c>
      <c r="I1938" s="29" t="s">
        <v>485</v>
      </c>
      <c r="J1938" s="45" t="s">
        <v>486</v>
      </c>
      <c r="K1938" s="8" t="s">
        <v>1062</v>
      </c>
      <c r="L1938" s="123"/>
      <c r="M1938" s="10"/>
      <c r="N1938" s="11"/>
      <c r="O1938" s="11"/>
      <c r="P1938" s="159" t="s">
        <v>79</v>
      </c>
    </row>
    <row r="1939" spans="1:16" hidden="1" x14ac:dyDescent="0.2">
      <c r="A1939" s="158" t="s">
        <v>2</v>
      </c>
      <c r="B1939" s="158" t="s">
        <v>2</v>
      </c>
      <c r="C1939" s="158" t="s">
        <v>2</v>
      </c>
      <c r="D1939" s="158" t="s">
        <v>2</v>
      </c>
      <c r="E1939" s="158" t="s">
        <v>2</v>
      </c>
      <c r="F1939" s="156" t="str">
        <f t="shared" si="40"/>
        <v>X</v>
      </c>
      <c r="G1939" s="154" t="s">
        <v>737</v>
      </c>
      <c r="H1939" s="24">
        <v>2</v>
      </c>
      <c r="I1939" s="29" t="s">
        <v>488</v>
      </c>
      <c r="J1939" s="45" t="s">
        <v>489</v>
      </c>
      <c r="K1939" s="8" t="s">
        <v>490</v>
      </c>
      <c r="L1939" s="123"/>
      <c r="M1939" s="10"/>
      <c r="N1939" s="11"/>
      <c r="O1939" s="11"/>
      <c r="P1939" s="159" t="s">
        <v>79</v>
      </c>
    </row>
    <row r="1940" spans="1:16" hidden="1" x14ac:dyDescent="0.2">
      <c r="A1940" s="158" t="s">
        <v>2</v>
      </c>
      <c r="B1940" s="158" t="s">
        <v>2</v>
      </c>
      <c r="C1940" s="158" t="s">
        <v>2</v>
      </c>
      <c r="D1940" s="158" t="s">
        <v>2</v>
      </c>
      <c r="E1940" s="158" t="s">
        <v>2</v>
      </c>
      <c r="F1940" s="156" t="str">
        <f t="shared" si="40"/>
        <v>X</v>
      </c>
      <c r="G1940" s="154" t="s">
        <v>737</v>
      </c>
      <c r="H1940" s="24">
        <v>3</v>
      </c>
      <c r="I1940" s="29" t="s">
        <v>403</v>
      </c>
      <c r="J1940" s="45" t="s">
        <v>491</v>
      </c>
      <c r="K1940" s="8" t="s">
        <v>492</v>
      </c>
      <c r="L1940" s="123"/>
      <c r="M1940" s="10"/>
      <c r="N1940" s="11"/>
      <c r="O1940" s="11"/>
      <c r="P1940" s="159" t="s">
        <v>79</v>
      </c>
    </row>
    <row r="1941" spans="1:16" ht="15" hidden="1" x14ac:dyDescent="0.2">
      <c r="A1941" s="158" t="s">
        <v>2</v>
      </c>
      <c r="B1941" s="158" t="s">
        <v>2</v>
      </c>
      <c r="C1941" s="158" t="s">
        <v>2</v>
      </c>
      <c r="D1941" s="158" t="s">
        <v>2</v>
      </c>
      <c r="E1941" s="158" t="s">
        <v>2</v>
      </c>
      <c r="F1941" s="156" t="str">
        <f t="shared" si="40"/>
        <v>X</v>
      </c>
      <c r="G1941" s="154" t="s">
        <v>737</v>
      </c>
      <c r="H1941" s="24">
        <v>4</v>
      </c>
      <c r="I1941" s="29" t="s">
        <v>4</v>
      </c>
      <c r="J1941" s="45" t="s">
        <v>494</v>
      </c>
      <c r="K1941" s="8" t="s">
        <v>1046</v>
      </c>
      <c r="L1941" s="123"/>
      <c r="M1941" s="10"/>
      <c r="N1941" s="11"/>
      <c r="O1941" s="11"/>
      <c r="P1941" s="159" t="s">
        <v>79</v>
      </c>
    </row>
    <row r="1942" spans="1:16" ht="144" hidden="1" x14ac:dyDescent="0.2">
      <c r="A1942" s="158" t="s">
        <v>2</v>
      </c>
      <c r="B1942" s="158" t="s">
        <v>2</v>
      </c>
      <c r="C1942" s="158" t="s">
        <v>2</v>
      </c>
      <c r="D1942" s="158" t="s">
        <v>2</v>
      </c>
      <c r="E1942" s="158" t="s">
        <v>2</v>
      </c>
      <c r="F1942" s="156" t="str">
        <f t="shared" si="40"/>
        <v>X</v>
      </c>
      <c r="G1942" s="154" t="s">
        <v>737</v>
      </c>
      <c r="H1942" s="24">
        <v>5</v>
      </c>
      <c r="I1942" s="29" t="s">
        <v>1651</v>
      </c>
      <c r="J1942" s="45" t="s">
        <v>1641</v>
      </c>
      <c r="K1942" s="8" t="s">
        <v>1645</v>
      </c>
      <c r="L1942" s="123"/>
      <c r="M1942" s="10"/>
      <c r="N1942" s="11"/>
      <c r="O1942" s="11"/>
      <c r="P1942" s="159" t="s">
        <v>79</v>
      </c>
    </row>
    <row r="1943" spans="1:16" hidden="1" x14ac:dyDescent="0.2">
      <c r="A1943" s="158" t="s">
        <v>2</v>
      </c>
      <c r="B1943" s="158" t="s">
        <v>2</v>
      </c>
      <c r="C1943" s="158" t="s">
        <v>2</v>
      </c>
      <c r="D1943" s="158" t="s">
        <v>2</v>
      </c>
      <c r="E1943" s="158" t="s">
        <v>2</v>
      </c>
      <c r="F1943" s="156" t="str">
        <f t="shared" si="40"/>
        <v>X</v>
      </c>
      <c r="G1943" s="154" t="s">
        <v>737</v>
      </c>
      <c r="H1943" s="24">
        <v>6</v>
      </c>
      <c r="I1943" s="29" t="s">
        <v>1652</v>
      </c>
      <c r="J1943" s="45" t="s">
        <v>1642</v>
      </c>
      <c r="K1943" s="8" t="s">
        <v>1643</v>
      </c>
      <c r="L1943" s="123"/>
      <c r="M1943" s="10"/>
      <c r="N1943" s="11"/>
      <c r="O1943" s="11"/>
      <c r="P1943" s="159" t="s">
        <v>79</v>
      </c>
    </row>
    <row r="1944" spans="1:16" ht="186" hidden="1" x14ac:dyDescent="0.2">
      <c r="A1944" s="158" t="s">
        <v>2</v>
      </c>
      <c r="B1944" s="158" t="s">
        <v>2</v>
      </c>
      <c r="C1944" s="158" t="s">
        <v>2</v>
      </c>
      <c r="D1944" s="158" t="s">
        <v>2</v>
      </c>
      <c r="E1944" s="158" t="s">
        <v>2</v>
      </c>
      <c r="F1944" s="156" t="str">
        <f t="shared" si="40"/>
        <v>X</v>
      </c>
      <c r="G1944" s="154" t="s">
        <v>737</v>
      </c>
      <c r="H1944" s="24">
        <v>7</v>
      </c>
      <c r="I1944" s="29" t="s">
        <v>556</v>
      </c>
      <c r="J1944" s="45" t="s">
        <v>557</v>
      </c>
      <c r="K1944" s="8" t="s">
        <v>1644</v>
      </c>
      <c r="L1944" s="123"/>
      <c r="M1944" s="10"/>
      <c r="N1944" s="11"/>
      <c r="O1944" s="11"/>
      <c r="P1944" s="159" t="s">
        <v>79</v>
      </c>
    </row>
    <row r="1945" spans="1:16" hidden="1" x14ac:dyDescent="0.2">
      <c r="A1945" s="158" t="s">
        <v>2</v>
      </c>
      <c r="B1945" s="158" t="s">
        <v>2</v>
      </c>
      <c r="C1945" s="158" t="s">
        <v>2</v>
      </c>
      <c r="D1945" s="158" t="s">
        <v>2</v>
      </c>
      <c r="E1945" s="158" t="s">
        <v>2</v>
      </c>
      <c r="F1945" s="156" t="str">
        <f t="shared" si="40"/>
        <v>X</v>
      </c>
      <c r="G1945" s="154" t="s">
        <v>737</v>
      </c>
      <c r="H1945" s="46"/>
      <c r="I1945" s="47"/>
      <c r="J1945" s="47"/>
      <c r="K1945" s="7"/>
      <c r="L1945" s="123"/>
      <c r="M1945" s="10"/>
      <c r="N1945" s="11"/>
      <c r="O1945" s="11"/>
      <c r="P1945" s="159" t="s">
        <v>79</v>
      </c>
    </row>
    <row r="1946" spans="1:16" ht="18" hidden="1" x14ac:dyDescent="0.25">
      <c r="A1946" s="158" t="s">
        <v>2</v>
      </c>
      <c r="B1946" s="158" t="s">
        <v>2</v>
      </c>
      <c r="C1946" s="158" t="s">
        <v>2</v>
      </c>
      <c r="D1946" s="158" t="s">
        <v>2</v>
      </c>
      <c r="E1946" s="158" t="s">
        <v>2</v>
      </c>
      <c r="F1946" s="156" t="str">
        <f t="shared" si="40"/>
        <v>X</v>
      </c>
      <c r="G1946" s="154" t="s">
        <v>737</v>
      </c>
      <c r="H1946" s="74" t="s">
        <v>1544</v>
      </c>
      <c r="I1946" s="43"/>
      <c r="J1946" s="43"/>
      <c r="K1946" s="76" t="s">
        <v>1548</v>
      </c>
      <c r="L1946" s="120"/>
      <c r="M1946" s="10"/>
      <c r="N1946" s="11"/>
      <c r="O1946" s="11"/>
      <c r="P1946" s="159" t="s">
        <v>79</v>
      </c>
    </row>
    <row r="1947" spans="1:16" hidden="1" x14ac:dyDescent="0.2">
      <c r="A1947" s="158" t="s">
        <v>2</v>
      </c>
      <c r="B1947" s="158" t="s">
        <v>2</v>
      </c>
      <c r="C1947" s="158" t="s">
        <v>2</v>
      </c>
      <c r="D1947" s="158" t="s">
        <v>2</v>
      </c>
      <c r="E1947" s="158" t="s">
        <v>2</v>
      </c>
      <c r="F1947" s="156" t="str">
        <f t="shared" ref="F1947:F2010" si="41">IF(AND(Ver=P1947,OR(AND(VIR,OR(AND(M,A1947="M"),AND(O,A1947="O"),AND(N,A1947="N"),AND(I,A1947="I"))),AND(MMS,OR(AND(M,B1947="M"),AND(O,B1947="O"),AND(N,B1947="N"),AND(I,B1947="I"))),AND(TMR,OR(AND(M,C1947="M"),AND(O,C1947="O"),AND(N,C1947="N"),AND(I,C1947="I"))),AND(THZ,OR(AND(M,D1947="M"),AND(O,D1947="O"),AND(N,D1947="N"),AND(I,D1947="I"))),AND(THZR,OR(AND(M,E1947="M"),AND(O,E1947="O"),AND(N,E1947="N"),AND(I,E1947="I"))))),"√","X")</f>
        <v>X</v>
      </c>
      <c r="G1947" s="154" t="s">
        <v>737</v>
      </c>
      <c r="H1947" s="238" t="s">
        <v>1650</v>
      </c>
      <c r="I1947" s="239"/>
      <c r="J1947" s="239"/>
      <c r="K1947" s="239"/>
      <c r="L1947" s="120"/>
      <c r="M1947" s="10"/>
      <c r="N1947" s="11"/>
      <c r="O1947" s="11"/>
      <c r="P1947" s="159" t="s">
        <v>79</v>
      </c>
    </row>
    <row r="1948" spans="1:16" ht="15" hidden="1" x14ac:dyDescent="0.25">
      <c r="A1948" s="158" t="s">
        <v>2</v>
      </c>
      <c r="B1948" s="158" t="s">
        <v>2</v>
      </c>
      <c r="C1948" s="158" t="s">
        <v>2</v>
      </c>
      <c r="D1948" s="158" t="s">
        <v>2</v>
      </c>
      <c r="E1948" s="158" t="s">
        <v>2</v>
      </c>
      <c r="F1948" s="156" t="str">
        <f t="shared" si="41"/>
        <v>X</v>
      </c>
      <c r="G1948" s="154" t="s">
        <v>737</v>
      </c>
      <c r="H1948" s="32" t="s">
        <v>0</v>
      </c>
      <c r="I1948" s="32" t="s">
        <v>389</v>
      </c>
      <c r="J1948" s="44" t="s">
        <v>484</v>
      </c>
      <c r="K1948" s="22" t="s">
        <v>373</v>
      </c>
      <c r="L1948" s="120"/>
      <c r="M1948" s="10"/>
      <c r="N1948" s="11"/>
      <c r="O1948" s="11"/>
      <c r="P1948" s="159" t="s">
        <v>79</v>
      </c>
    </row>
    <row r="1949" spans="1:16" ht="15" hidden="1" x14ac:dyDescent="0.2">
      <c r="A1949" s="158" t="s">
        <v>2</v>
      </c>
      <c r="B1949" s="158" t="s">
        <v>2</v>
      </c>
      <c r="C1949" s="158" t="s">
        <v>2</v>
      </c>
      <c r="D1949" s="158" t="s">
        <v>2</v>
      </c>
      <c r="E1949" s="158" t="s">
        <v>2</v>
      </c>
      <c r="F1949" s="156" t="str">
        <f t="shared" si="41"/>
        <v>X</v>
      </c>
      <c r="G1949" s="154" t="s">
        <v>737</v>
      </c>
      <c r="H1949" s="24">
        <v>1</v>
      </c>
      <c r="I1949" s="29" t="s">
        <v>485</v>
      </c>
      <c r="J1949" s="45" t="s">
        <v>486</v>
      </c>
      <c r="K1949" s="8" t="s">
        <v>1074</v>
      </c>
      <c r="L1949" s="120"/>
      <c r="M1949" s="10"/>
      <c r="N1949" s="11"/>
      <c r="O1949" s="11"/>
      <c r="P1949" s="159" t="s">
        <v>79</v>
      </c>
    </row>
    <row r="1950" spans="1:16" hidden="1" x14ac:dyDescent="0.2">
      <c r="A1950" s="158" t="s">
        <v>2</v>
      </c>
      <c r="B1950" s="158" t="s">
        <v>2</v>
      </c>
      <c r="C1950" s="158" t="s">
        <v>2</v>
      </c>
      <c r="D1950" s="158" t="s">
        <v>2</v>
      </c>
      <c r="E1950" s="158" t="s">
        <v>2</v>
      </c>
      <c r="F1950" s="156" t="str">
        <f t="shared" si="41"/>
        <v>X</v>
      </c>
      <c r="G1950" s="154" t="s">
        <v>737</v>
      </c>
      <c r="H1950" s="24">
        <v>2</v>
      </c>
      <c r="I1950" s="29" t="s">
        <v>488</v>
      </c>
      <c r="J1950" s="45" t="s">
        <v>489</v>
      </c>
      <c r="K1950" s="8" t="s">
        <v>490</v>
      </c>
      <c r="L1950" s="120"/>
      <c r="M1950" s="10"/>
      <c r="N1950" s="11"/>
      <c r="O1950" s="11"/>
      <c r="P1950" s="159" t="s">
        <v>79</v>
      </c>
    </row>
    <row r="1951" spans="1:16" hidden="1" x14ac:dyDescent="0.2">
      <c r="A1951" s="158" t="s">
        <v>2</v>
      </c>
      <c r="B1951" s="158" t="s">
        <v>2</v>
      </c>
      <c r="C1951" s="158" t="s">
        <v>2</v>
      </c>
      <c r="D1951" s="158" t="s">
        <v>2</v>
      </c>
      <c r="E1951" s="158" t="s">
        <v>2</v>
      </c>
      <c r="F1951" s="156" t="str">
        <f t="shared" si="41"/>
        <v>X</v>
      </c>
      <c r="G1951" s="154" t="s">
        <v>737</v>
      </c>
      <c r="H1951" s="24">
        <v>3</v>
      </c>
      <c r="I1951" s="29" t="s">
        <v>403</v>
      </c>
      <c r="J1951" s="45" t="s">
        <v>491</v>
      </c>
      <c r="K1951" s="8" t="s">
        <v>492</v>
      </c>
      <c r="L1951" s="120"/>
      <c r="M1951" s="10"/>
      <c r="N1951" s="11"/>
      <c r="O1951" s="11"/>
      <c r="P1951" s="159" t="s">
        <v>79</v>
      </c>
    </row>
    <row r="1952" spans="1:16" ht="15" hidden="1" x14ac:dyDescent="0.2">
      <c r="A1952" s="158" t="s">
        <v>2</v>
      </c>
      <c r="B1952" s="158" t="s">
        <v>2</v>
      </c>
      <c r="C1952" s="158" t="s">
        <v>2</v>
      </c>
      <c r="D1952" s="158" t="s">
        <v>2</v>
      </c>
      <c r="E1952" s="158" t="s">
        <v>2</v>
      </c>
      <c r="F1952" s="156" t="str">
        <f t="shared" si="41"/>
        <v>X</v>
      </c>
      <c r="G1952" s="154" t="s">
        <v>737</v>
      </c>
      <c r="H1952" s="24">
        <v>4</v>
      </c>
      <c r="I1952" s="29" t="s">
        <v>4</v>
      </c>
      <c r="J1952" s="45" t="s">
        <v>494</v>
      </c>
      <c r="K1952" s="8" t="s">
        <v>1046</v>
      </c>
      <c r="L1952" s="123"/>
      <c r="M1952" s="10"/>
      <c r="N1952" s="11"/>
      <c r="O1952" s="11"/>
      <c r="P1952" s="159" t="s">
        <v>79</v>
      </c>
    </row>
    <row r="1953" spans="1:16" ht="15" hidden="1" x14ac:dyDescent="0.2">
      <c r="A1953" s="158" t="s">
        <v>2</v>
      </c>
      <c r="B1953" s="158" t="s">
        <v>2</v>
      </c>
      <c r="C1953" s="158" t="s">
        <v>2</v>
      </c>
      <c r="D1953" s="158" t="s">
        <v>2</v>
      </c>
      <c r="E1953" s="158" t="s">
        <v>2</v>
      </c>
      <c r="F1953" s="156" t="str">
        <f t="shared" si="41"/>
        <v>X</v>
      </c>
      <c r="G1953" s="154" t="s">
        <v>737</v>
      </c>
      <c r="H1953" s="24">
        <v>5</v>
      </c>
      <c r="I1953" s="29" t="s">
        <v>1605</v>
      </c>
      <c r="J1953" s="48" t="s">
        <v>1606</v>
      </c>
      <c r="K1953" s="8" t="s">
        <v>1607</v>
      </c>
      <c r="L1953" s="122"/>
      <c r="M1953" s="10"/>
      <c r="N1953" s="11"/>
      <c r="O1953" s="11"/>
      <c r="P1953" s="159" t="s">
        <v>79</v>
      </c>
    </row>
    <row r="1954" spans="1:16" ht="15" hidden="1" x14ac:dyDescent="0.2">
      <c r="A1954" s="158" t="s">
        <v>2</v>
      </c>
      <c r="B1954" s="158" t="s">
        <v>2</v>
      </c>
      <c r="C1954" s="158" t="s">
        <v>2</v>
      </c>
      <c r="D1954" s="158" t="s">
        <v>2</v>
      </c>
      <c r="E1954" s="158" t="s">
        <v>2</v>
      </c>
      <c r="F1954" s="156" t="str">
        <f t="shared" si="41"/>
        <v>X</v>
      </c>
      <c r="G1954" s="154" t="s">
        <v>737</v>
      </c>
      <c r="H1954" s="24">
        <v>6</v>
      </c>
      <c r="I1954" s="29" t="s">
        <v>1609</v>
      </c>
      <c r="J1954" s="48" t="s">
        <v>1610</v>
      </c>
      <c r="K1954" s="8" t="s">
        <v>1604</v>
      </c>
      <c r="L1954" s="120"/>
      <c r="M1954" s="10"/>
      <c r="N1954" s="11"/>
      <c r="O1954" s="11"/>
      <c r="P1954" s="159" t="s">
        <v>79</v>
      </c>
    </row>
    <row r="1955" spans="1:16" ht="15" hidden="1" x14ac:dyDescent="0.2">
      <c r="A1955" s="158" t="s">
        <v>2</v>
      </c>
      <c r="B1955" s="158" t="s">
        <v>2</v>
      </c>
      <c r="C1955" s="158" t="s">
        <v>2</v>
      </c>
      <c r="D1955" s="158" t="s">
        <v>2</v>
      </c>
      <c r="E1955" s="158" t="s">
        <v>2</v>
      </c>
      <c r="F1955" s="156" t="str">
        <f t="shared" si="41"/>
        <v>X</v>
      </c>
      <c r="G1955" s="154" t="s">
        <v>737</v>
      </c>
      <c r="H1955" s="24">
        <v>7</v>
      </c>
      <c r="I1955" s="29" t="s">
        <v>1612</v>
      </c>
      <c r="J1955" s="45" t="s">
        <v>1611</v>
      </c>
      <c r="K1955" s="8" t="s">
        <v>1604</v>
      </c>
      <c r="L1955" s="120"/>
      <c r="M1955" s="10"/>
      <c r="N1955" s="11"/>
      <c r="O1955" s="11"/>
      <c r="P1955" s="159" t="s">
        <v>79</v>
      </c>
    </row>
    <row r="1956" spans="1:16" ht="15" hidden="1" x14ac:dyDescent="0.2">
      <c r="A1956" s="158" t="s">
        <v>2</v>
      </c>
      <c r="B1956" s="158" t="s">
        <v>2</v>
      </c>
      <c r="C1956" s="158" t="s">
        <v>2</v>
      </c>
      <c r="D1956" s="158" t="s">
        <v>2</v>
      </c>
      <c r="E1956" s="158" t="s">
        <v>2</v>
      </c>
      <c r="F1956" s="156" t="str">
        <f t="shared" si="41"/>
        <v>X</v>
      </c>
      <c r="G1956" s="154" t="s">
        <v>737</v>
      </c>
      <c r="H1956" s="24">
        <v>8</v>
      </c>
      <c r="I1956" s="29" t="s">
        <v>1613</v>
      </c>
      <c r="J1956" s="45" t="s">
        <v>1614</v>
      </c>
      <c r="K1956" s="8" t="s">
        <v>1604</v>
      </c>
      <c r="L1956" s="122"/>
      <c r="M1956" s="10"/>
      <c r="N1956" s="11"/>
      <c r="O1956" s="11"/>
      <c r="P1956" s="159" t="s">
        <v>79</v>
      </c>
    </row>
    <row r="1957" spans="1:16" ht="15" hidden="1" x14ac:dyDescent="0.2">
      <c r="A1957" s="158" t="s">
        <v>2</v>
      </c>
      <c r="B1957" s="158" t="s">
        <v>2</v>
      </c>
      <c r="C1957" s="158" t="s">
        <v>2</v>
      </c>
      <c r="D1957" s="158" t="s">
        <v>2</v>
      </c>
      <c r="E1957" s="158" t="s">
        <v>2</v>
      </c>
      <c r="F1957" s="156" t="str">
        <f t="shared" si="41"/>
        <v>X</v>
      </c>
      <c r="G1957" s="154" t="s">
        <v>737</v>
      </c>
      <c r="H1957" s="24">
        <v>9</v>
      </c>
      <c r="I1957" s="29" t="s">
        <v>1545</v>
      </c>
      <c r="J1957" s="45" t="s">
        <v>1547</v>
      </c>
      <c r="K1957" s="8" t="s">
        <v>1604</v>
      </c>
      <c r="L1957" s="120"/>
      <c r="M1957" s="10"/>
      <c r="N1957" s="11"/>
      <c r="O1957" s="11"/>
      <c r="P1957" s="159" t="s">
        <v>79</v>
      </c>
    </row>
    <row r="1958" spans="1:16" ht="15" hidden="1" x14ac:dyDescent="0.2">
      <c r="A1958" s="158" t="s">
        <v>2</v>
      </c>
      <c r="B1958" s="158" t="s">
        <v>2</v>
      </c>
      <c r="C1958" s="158" t="s">
        <v>2</v>
      </c>
      <c r="D1958" s="158" t="s">
        <v>2</v>
      </c>
      <c r="E1958" s="158" t="s">
        <v>2</v>
      </c>
      <c r="F1958" s="156" t="str">
        <f t="shared" si="41"/>
        <v>X</v>
      </c>
      <c r="G1958" s="154" t="s">
        <v>737</v>
      </c>
      <c r="H1958" s="24">
        <v>10</v>
      </c>
      <c r="I1958" s="29" t="s">
        <v>1546</v>
      </c>
      <c r="J1958" s="45" t="s">
        <v>1615</v>
      </c>
      <c r="K1958" s="8" t="s">
        <v>1604</v>
      </c>
      <c r="L1958" s="120"/>
      <c r="M1958" s="10"/>
      <c r="N1958" s="11"/>
      <c r="O1958" s="11"/>
      <c r="P1958" s="159" t="s">
        <v>79</v>
      </c>
    </row>
    <row r="1959" spans="1:16" ht="15" hidden="1" x14ac:dyDescent="0.2">
      <c r="A1959" s="158" t="s">
        <v>2</v>
      </c>
      <c r="B1959" s="158" t="s">
        <v>2</v>
      </c>
      <c r="C1959" s="158" t="s">
        <v>2</v>
      </c>
      <c r="D1959" s="158" t="s">
        <v>2</v>
      </c>
      <c r="E1959" s="158" t="s">
        <v>2</v>
      </c>
      <c r="F1959" s="156" t="str">
        <f t="shared" si="41"/>
        <v>X</v>
      </c>
      <c r="G1959" s="154" t="s">
        <v>737</v>
      </c>
      <c r="H1959" s="24">
        <v>11</v>
      </c>
      <c r="I1959" s="29" t="s">
        <v>1616</v>
      </c>
      <c r="J1959" s="48" t="s">
        <v>1617</v>
      </c>
      <c r="K1959" s="8" t="s">
        <v>1604</v>
      </c>
      <c r="L1959" s="120"/>
      <c r="M1959" s="10"/>
      <c r="N1959" s="11"/>
      <c r="O1959" s="11"/>
      <c r="P1959" s="159" t="s">
        <v>79</v>
      </c>
    </row>
    <row r="1960" spans="1:16" hidden="1" x14ac:dyDescent="0.2">
      <c r="A1960" s="158" t="s">
        <v>2</v>
      </c>
      <c r="B1960" s="158" t="s">
        <v>2</v>
      </c>
      <c r="C1960" s="158" t="s">
        <v>2</v>
      </c>
      <c r="D1960" s="158" t="s">
        <v>2</v>
      </c>
      <c r="E1960" s="158" t="s">
        <v>2</v>
      </c>
      <c r="F1960" s="156" t="str">
        <f t="shared" si="41"/>
        <v>X</v>
      </c>
      <c r="G1960" s="154" t="s">
        <v>737</v>
      </c>
      <c r="H1960" s="24">
        <v>12</v>
      </c>
      <c r="I1960" s="29" t="s">
        <v>1567</v>
      </c>
      <c r="J1960" s="48" t="s">
        <v>1564</v>
      </c>
      <c r="K1960" s="8" t="s">
        <v>1608</v>
      </c>
      <c r="L1960" s="120"/>
      <c r="M1960" s="10"/>
      <c r="N1960" s="11"/>
      <c r="O1960" s="11"/>
      <c r="P1960" s="159" t="s">
        <v>79</v>
      </c>
    </row>
    <row r="1961" spans="1:16" hidden="1" x14ac:dyDescent="0.2">
      <c r="A1961" s="158" t="s">
        <v>2</v>
      </c>
      <c r="B1961" s="158" t="s">
        <v>2</v>
      </c>
      <c r="C1961" s="158" t="s">
        <v>2</v>
      </c>
      <c r="D1961" s="158" t="s">
        <v>2</v>
      </c>
      <c r="E1961" s="158" t="s">
        <v>2</v>
      </c>
      <c r="F1961" s="156" t="str">
        <f t="shared" si="41"/>
        <v>X</v>
      </c>
      <c r="G1961" s="154" t="s">
        <v>737</v>
      </c>
      <c r="H1961" s="17"/>
      <c r="I1961" s="17"/>
      <c r="J1961" s="17"/>
      <c r="K1961" s="17"/>
      <c r="L1961" s="123"/>
      <c r="M1961" s="10"/>
      <c r="N1961" s="11"/>
      <c r="O1961" s="11"/>
      <c r="P1961" s="159" t="s">
        <v>79</v>
      </c>
    </row>
    <row r="1962" spans="1:16" ht="18" hidden="1" x14ac:dyDescent="0.25">
      <c r="A1962" s="158" t="s">
        <v>2</v>
      </c>
      <c r="B1962" s="158" t="s">
        <v>2</v>
      </c>
      <c r="C1962" s="158" t="s">
        <v>2</v>
      </c>
      <c r="D1962" s="158" t="s">
        <v>2</v>
      </c>
      <c r="E1962" s="158" t="s">
        <v>2</v>
      </c>
      <c r="F1962" s="156" t="str">
        <f t="shared" si="41"/>
        <v>X</v>
      </c>
      <c r="G1962" s="154" t="s">
        <v>737</v>
      </c>
      <c r="H1962" s="74" t="s">
        <v>1677</v>
      </c>
      <c r="I1962" s="43"/>
      <c r="J1962" s="43"/>
      <c r="K1962" s="76" t="s">
        <v>1678</v>
      </c>
      <c r="L1962" s="123"/>
      <c r="M1962" s="10"/>
      <c r="N1962" s="11"/>
      <c r="O1962" s="11"/>
      <c r="P1962" s="159" t="s">
        <v>79</v>
      </c>
    </row>
    <row r="1963" spans="1:16" hidden="1" x14ac:dyDescent="0.2">
      <c r="A1963" s="158" t="s">
        <v>2</v>
      </c>
      <c r="B1963" s="158" t="s">
        <v>2</v>
      </c>
      <c r="C1963" s="158" t="s">
        <v>2</v>
      </c>
      <c r="D1963" s="158" t="s">
        <v>2</v>
      </c>
      <c r="E1963" s="158" t="s">
        <v>2</v>
      </c>
      <c r="F1963" s="156" t="str">
        <f t="shared" si="41"/>
        <v>X</v>
      </c>
      <c r="G1963" s="154" t="s">
        <v>737</v>
      </c>
      <c r="H1963" s="238" t="s">
        <v>1679</v>
      </c>
      <c r="I1963" s="239"/>
      <c r="J1963" s="239"/>
      <c r="K1963" s="239"/>
      <c r="L1963" s="123"/>
      <c r="M1963" s="10"/>
      <c r="N1963" s="11"/>
      <c r="O1963" s="11"/>
      <c r="P1963" s="159" t="s">
        <v>79</v>
      </c>
    </row>
    <row r="1964" spans="1:16" ht="15" hidden="1" x14ac:dyDescent="0.25">
      <c r="A1964" s="158" t="s">
        <v>2</v>
      </c>
      <c r="B1964" s="158" t="s">
        <v>2</v>
      </c>
      <c r="C1964" s="158" t="s">
        <v>2</v>
      </c>
      <c r="D1964" s="158" t="s">
        <v>2</v>
      </c>
      <c r="E1964" s="158" t="s">
        <v>2</v>
      </c>
      <c r="F1964" s="156" t="str">
        <f t="shared" si="41"/>
        <v>X</v>
      </c>
      <c r="G1964" s="154" t="s">
        <v>737</v>
      </c>
      <c r="H1964" s="32" t="s">
        <v>0</v>
      </c>
      <c r="I1964" s="32" t="s">
        <v>389</v>
      </c>
      <c r="J1964" s="44" t="s">
        <v>484</v>
      </c>
      <c r="K1964" s="22" t="s">
        <v>373</v>
      </c>
      <c r="L1964" s="123"/>
      <c r="M1964" s="10"/>
      <c r="N1964" s="11"/>
      <c r="O1964" s="11"/>
      <c r="P1964" s="159" t="s">
        <v>79</v>
      </c>
    </row>
    <row r="1965" spans="1:16" ht="15" hidden="1" x14ac:dyDescent="0.2">
      <c r="A1965" s="158" t="s">
        <v>2</v>
      </c>
      <c r="B1965" s="158" t="s">
        <v>2</v>
      </c>
      <c r="C1965" s="158" t="s">
        <v>2</v>
      </c>
      <c r="D1965" s="158" t="s">
        <v>2</v>
      </c>
      <c r="E1965" s="158" t="s">
        <v>2</v>
      </c>
      <c r="F1965" s="156" t="str">
        <f t="shared" si="41"/>
        <v>X</v>
      </c>
      <c r="G1965" s="154" t="s">
        <v>737</v>
      </c>
      <c r="H1965" s="24">
        <v>1</v>
      </c>
      <c r="I1965" s="29" t="s">
        <v>485</v>
      </c>
      <c r="J1965" s="45" t="s">
        <v>486</v>
      </c>
      <c r="K1965" s="8" t="s">
        <v>1081</v>
      </c>
      <c r="L1965" s="123"/>
      <c r="M1965" s="10"/>
      <c r="N1965" s="11"/>
      <c r="O1965" s="11"/>
      <c r="P1965" s="159" t="s">
        <v>79</v>
      </c>
    </row>
    <row r="1966" spans="1:16" hidden="1" x14ac:dyDescent="0.2">
      <c r="A1966" s="158" t="s">
        <v>2</v>
      </c>
      <c r="B1966" s="158" t="s">
        <v>2</v>
      </c>
      <c r="C1966" s="158" t="s">
        <v>2</v>
      </c>
      <c r="D1966" s="158" t="s">
        <v>2</v>
      </c>
      <c r="E1966" s="158" t="s">
        <v>2</v>
      </c>
      <c r="F1966" s="156" t="str">
        <f t="shared" si="41"/>
        <v>X</v>
      </c>
      <c r="G1966" s="154" t="s">
        <v>737</v>
      </c>
      <c r="H1966" s="24">
        <v>2</v>
      </c>
      <c r="I1966" s="29" t="s">
        <v>488</v>
      </c>
      <c r="J1966" s="45" t="s">
        <v>489</v>
      </c>
      <c r="K1966" s="8" t="s">
        <v>490</v>
      </c>
      <c r="L1966" s="123"/>
      <c r="M1966" s="10"/>
      <c r="N1966" s="11"/>
      <c r="O1966" s="11"/>
      <c r="P1966" s="159" t="s">
        <v>79</v>
      </c>
    </row>
    <row r="1967" spans="1:16" hidden="1" x14ac:dyDescent="0.2">
      <c r="A1967" s="158" t="s">
        <v>2</v>
      </c>
      <c r="B1967" s="158" t="s">
        <v>2</v>
      </c>
      <c r="C1967" s="158" t="s">
        <v>2</v>
      </c>
      <c r="D1967" s="158" t="s">
        <v>2</v>
      </c>
      <c r="E1967" s="158" t="s">
        <v>2</v>
      </c>
      <c r="F1967" s="156" t="str">
        <f t="shared" si="41"/>
        <v>X</v>
      </c>
      <c r="G1967" s="154" t="s">
        <v>737</v>
      </c>
      <c r="H1967" s="24">
        <v>3</v>
      </c>
      <c r="I1967" s="29" t="s">
        <v>403</v>
      </c>
      <c r="J1967" s="45" t="s">
        <v>491</v>
      </c>
      <c r="K1967" s="8" t="s">
        <v>492</v>
      </c>
      <c r="L1967" s="123"/>
      <c r="M1967" s="10"/>
      <c r="N1967" s="11"/>
      <c r="O1967" s="11"/>
      <c r="P1967" s="159" t="s">
        <v>79</v>
      </c>
    </row>
    <row r="1968" spans="1:16" ht="15" hidden="1" x14ac:dyDescent="0.2">
      <c r="A1968" s="158" t="s">
        <v>2</v>
      </c>
      <c r="B1968" s="158" t="s">
        <v>2</v>
      </c>
      <c r="C1968" s="158" t="s">
        <v>2</v>
      </c>
      <c r="D1968" s="158" t="s">
        <v>2</v>
      </c>
      <c r="E1968" s="158" t="s">
        <v>2</v>
      </c>
      <c r="F1968" s="156" t="str">
        <f t="shared" si="41"/>
        <v>X</v>
      </c>
      <c r="G1968" s="154" t="s">
        <v>737</v>
      </c>
      <c r="H1968" s="24">
        <v>4</v>
      </c>
      <c r="I1968" s="29" t="s">
        <v>4</v>
      </c>
      <c r="J1968" s="45" t="s">
        <v>494</v>
      </c>
      <c r="K1968" s="8" t="s">
        <v>1046</v>
      </c>
      <c r="L1968" s="123"/>
      <c r="M1968" s="10"/>
      <c r="N1968" s="11"/>
      <c r="O1968" s="11"/>
      <c r="P1968" s="159" t="s">
        <v>79</v>
      </c>
    </row>
    <row r="1969" spans="1:16" hidden="1" x14ac:dyDescent="0.2">
      <c r="A1969" s="158" t="s">
        <v>2</v>
      </c>
      <c r="B1969" s="158" t="s">
        <v>2</v>
      </c>
      <c r="C1969" s="158" t="s">
        <v>2</v>
      </c>
      <c r="D1969" s="158" t="s">
        <v>2</v>
      </c>
      <c r="E1969" s="158" t="s">
        <v>2</v>
      </c>
      <c r="F1969" s="156" t="str">
        <f t="shared" si="41"/>
        <v>X</v>
      </c>
      <c r="G1969" s="154" t="s">
        <v>737</v>
      </c>
      <c r="H1969" s="24">
        <v>5</v>
      </c>
      <c r="I1969" s="29" t="s">
        <v>1680</v>
      </c>
      <c r="J1969" s="45" t="s">
        <v>1681</v>
      </c>
      <c r="K1969" s="8" t="s">
        <v>1682</v>
      </c>
      <c r="L1969" s="123"/>
      <c r="M1969" s="10"/>
      <c r="N1969" s="11"/>
      <c r="O1969" s="11"/>
      <c r="P1969" s="159" t="s">
        <v>79</v>
      </c>
    </row>
    <row r="1970" spans="1:16" hidden="1" x14ac:dyDescent="0.2">
      <c r="A1970" s="158" t="s">
        <v>2</v>
      </c>
      <c r="B1970" s="158" t="s">
        <v>2</v>
      </c>
      <c r="C1970" s="158" t="s">
        <v>2</v>
      </c>
      <c r="D1970" s="158" t="s">
        <v>2</v>
      </c>
      <c r="E1970" s="158" t="s">
        <v>2</v>
      </c>
      <c r="F1970" s="156" t="str">
        <f t="shared" si="41"/>
        <v>X</v>
      </c>
      <c r="G1970" s="154" t="s">
        <v>737</v>
      </c>
      <c r="H1970" s="17"/>
      <c r="I1970" s="17"/>
      <c r="J1970" s="17"/>
      <c r="K1970" s="17"/>
      <c r="L1970" s="123"/>
      <c r="M1970" s="10"/>
      <c r="N1970" s="11"/>
      <c r="O1970" s="11"/>
      <c r="P1970" s="159" t="s">
        <v>79</v>
      </c>
    </row>
    <row r="1971" spans="1:16" ht="18" hidden="1" x14ac:dyDescent="0.25">
      <c r="A1971" s="158" t="s">
        <v>2</v>
      </c>
      <c r="B1971" s="158" t="s">
        <v>2</v>
      </c>
      <c r="C1971" s="158" t="s">
        <v>2</v>
      </c>
      <c r="D1971" s="158" t="s">
        <v>2</v>
      </c>
      <c r="E1971" s="158" t="s">
        <v>2</v>
      </c>
      <c r="F1971" s="156" t="str">
        <f t="shared" si="41"/>
        <v>X</v>
      </c>
      <c r="G1971" s="154" t="s">
        <v>737</v>
      </c>
      <c r="H1971" s="74" t="s">
        <v>1683</v>
      </c>
      <c r="I1971" s="43"/>
      <c r="J1971" s="43"/>
      <c r="K1971" s="76"/>
      <c r="L1971" s="123"/>
      <c r="M1971" s="10"/>
      <c r="N1971" s="11"/>
      <c r="O1971" s="11"/>
      <c r="P1971" s="159" t="s">
        <v>79</v>
      </c>
    </row>
    <row r="1972" spans="1:16" hidden="1" x14ac:dyDescent="0.2">
      <c r="A1972" s="158" t="s">
        <v>2</v>
      </c>
      <c r="B1972" s="158" t="s">
        <v>2</v>
      </c>
      <c r="C1972" s="158" t="s">
        <v>2</v>
      </c>
      <c r="D1972" s="158" t="s">
        <v>2</v>
      </c>
      <c r="E1972" s="158" t="s">
        <v>2</v>
      </c>
      <c r="F1972" s="156" t="str">
        <f t="shared" si="41"/>
        <v>X</v>
      </c>
      <c r="G1972" s="154" t="s">
        <v>737</v>
      </c>
      <c r="H1972" s="238" t="s">
        <v>1684</v>
      </c>
      <c r="I1972" s="239"/>
      <c r="J1972" s="239"/>
      <c r="K1972" s="239"/>
      <c r="L1972" s="123"/>
      <c r="M1972" s="10"/>
      <c r="N1972" s="11"/>
      <c r="O1972" s="11"/>
      <c r="P1972" s="159" t="s">
        <v>79</v>
      </c>
    </row>
    <row r="1973" spans="1:16" ht="15" hidden="1" x14ac:dyDescent="0.25">
      <c r="A1973" s="158" t="s">
        <v>2</v>
      </c>
      <c r="B1973" s="158" t="s">
        <v>2</v>
      </c>
      <c r="C1973" s="158" t="s">
        <v>2</v>
      </c>
      <c r="D1973" s="158" t="s">
        <v>2</v>
      </c>
      <c r="E1973" s="158" t="s">
        <v>2</v>
      </c>
      <c r="F1973" s="156" t="str">
        <f t="shared" si="41"/>
        <v>X</v>
      </c>
      <c r="G1973" s="154" t="s">
        <v>737</v>
      </c>
      <c r="H1973" s="32" t="s">
        <v>0</v>
      </c>
      <c r="I1973" s="32" t="s">
        <v>389</v>
      </c>
      <c r="J1973" s="44" t="s">
        <v>484</v>
      </c>
      <c r="K1973" s="22" t="s">
        <v>373</v>
      </c>
      <c r="L1973" s="123"/>
      <c r="M1973" s="10"/>
      <c r="N1973" s="11"/>
      <c r="O1973" s="11"/>
      <c r="P1973" s="159" t="s">
        <v>79</v>
      </c>
    </row>
    <row r="1974" spans="1:16" ht="15" hidden="1" x14ac:dyDescent="0.2">
      <c r="A1974" s="158" t="s">
        <v>2</v>
      </c>
      <c r="B1974" s="158" t="s">
        <v>2</v>
      </c>
      <c r="C1974" s="158" t="s">
        <v>2</v>
      </c>
      <c r="D1974" s="158" t="s">
        <v>2</v>
      </c>
      <c r="E1974" s="158" t="s">
        <v>2</v>
      </c>
      <c r="F1974" s="156" t="str">
        <f t="shared" si="41"/>
        <v>X</v>
      </c>
      <c r="G1974" s="154" t="s">
        <v>737</v>
      </c>
      <c r="H1974" s="24">
        <v>1</v>
      </c>
      <c r="I1974" s="29" t="s">
        <v>485</v>
      </c>
      <c r="J1974" s="45" t="s">
        <v>486</v>
      </c>
      <c r="K1974" s="8" t="s">
        <v>1088</v>
      </c>
      <c r="L1974" s="123"/>
      <c r="M1974" s="10"/>
      <c r="N1974" s="11"/>
      <c r="O1974" s="11"/>
      <c r="P1974" s="159" t="s">
        <v>79</v>
      </c>
    </row>
    <row r="1975" spans="1:16" hidden="1" x14ac:dyDescent="0.2">
      <c r="A1975" s="158" t="s">
        <v>2</v>
      </c>
      <c r="B1975" s="158" t="s">
        <v>2</v>
      </c>
      <c r="C1975" s="158" t="s">
        <v>2</v>
      </c>
      <c r="D1975" s="158" t="s">
        <v>2</v>
      </c>
      <c r="E1975" s="158" t="s">
        <v>2</v>
      </c>
      <c r="F1975" s="156" t="str">
        <f t="shared" si="41"/>
        <v>X</v>
      </c>
      <c r="G1975" s="154" t="s">
        <v>737</v>
      </c>
      <c r="H1975" s="24">
        <v>2</v>
      </c>
      <c r="I1975" s="29" t="s">
        <v>488</v>
      </c>
      <c r="J1975" s="45" t="s">
        <v>489</v>
      </c>
      <c r="K1975" s="8" t="s">
        <v>490</v>
      </c>
      <c r="L1975" s="123"/>
      <c r="M1975" s="10"/>
      <c r="N1975" s="11"/>
      <c r="O1975" s="11"/>
      <c r="P1975" s="159" t="s">
        <v>79</v>
      </c>
    </row>
    <row r="1976" spans="1:16" hidden="1" x14ac:dyDescent="0.2">
      <c r="A1976" s="158" t="s">
        <v>2</v>
      </c>
      <c r="B1976" s="158" t="s">
        <v>2</v>
      </c>
      <c r="C1976" s="158" t="s">
        <v>2</v>
      </c>
      <c r="D1976" s="158" t="s">
        <v>2</v>
      </c>
      <c r="E1976" s="158" t="s">
        <v>2</v>
      </c>
      <c r="F1976" s="156" t="str">
        <f t="shared" si="41"/>
        <v>X</v>
      </c>
      <c r="G1976" s="154" t="s">
        <v>737</v>
      </c>
      <c r="H1976" s="24">
        <v>3</v>
      </c>
      <c r="I1976" s="29" t="s">
        <v>403</v>
      </c>
      <c r="J1976" s="45" t="s">
        <v>491</v>
      </c>
      <c r="K1976" s="8" t="s">
        <v>492</v>
      </c>
      <c r="L1976" s="123"/>
      <c r="M1976" s="10"/>
      <c r="N1976" s="11"/>
      <c r="O1976" s="11"/>
      <c r="P1976" s="159" t="s">
        <v>79</v>
      </c>
    </row>
    <row r="1977" spans="1:16" ht="42.75" hidden="1" x14ac:dyDescent="0.2">
      <c r="A1977" s="158" t="s">
        <v>2</v>
      </c>
      <c r="B1977" s="158" t="s">
        <v>2</v>
      </c>
      <c r="C1977" s="158" t="s">
        <v>2</v>
      </c>
      <c r="D1977" s="158" t="s">
        <v>2</v>
      </c>
      <c r="E1977" s="158" t="s">
        <v>2</v>
      </c>
      <c r="F1977" s="156" t="str">
        <f t="shared" si="41"/>
        <v>X</v>
      </c>
      <c r="G1977" s="154" t="s">
        <v>737</v>
      </c>
      <c r="H1977" s="24">
        <v>4</v>
      </c>
      <c r="I1977" s="29" t="s">
        <v>610</v>
      </c>
      <c r="J1977" s="45" t="s">
        <v>611</v>
      </c>
      <c r="K1977" s="8" t="s">
        <v>1685</v>
      </c>
      <c r="L1977" s="123"/>
      <c r="M1977" s="10"/>
      <c r="N1977" s="11"/>
      <c r="O1977" s="11"/>
      <c r="P1977" s="159" t="s">
        <v>79</v>
      </c>
    </row>
    <row r="1978" spans="1:16" ht="15" hidden="1" x14ac:dyDescent="0.2">
      <c r="A1978" s="158" t="s">
        <v>2</v>
      </c>
      <c r="B1978" s="158" t="s">
        <v>2</v>
      </c>
      <c r="C1978" s="158" t="s">
        <v>2</v>
      </c>
      <c r="D1978" s="158" t="s">
        <v>2</v>
      </c>
      <c r="E1978" s="158" t="s">
        <v>2</v>
      </c>
      <c r="F1978" s="156" t="str">
        <f t="shared" si="41"/>
        <v>X</v>
      </c>
      <c r="G1978" s="154" t="s">
        <v>737</v>
      </c>
      <c r="H1978" s="24">
        <v>5</v>
      </c>
      <c r="I1978" s="29" t="s">
        <v>1605</v>
      </c>
      <c r="J1978" s="48" t="s">
        <v>1606</v>
      </c>
      <c r="K1978" s="8" t="s">
        <v>1607</v>
      </c>
      <c r="L1978" s="123"/>
      <c r="M1978" s="10"/>
      <c r="N1978" s="11"/>
      <c r="O1978" s="11"/>
      <c r="P1978" s="159" t="s">
        <v>79</v>
      </c>
    </row>
    <row r="1979" spans="1:16" ht="15" hidden="1" x14ac:dyDescent="0.2">
      <c r="A1979" s="158" t="s">
        <v>2</v>
      </c>
      <c r="B1979" s="158" t="s">
        <v>2</v>
      </c>
      <c r="C1979" s="158" t="s">
        <v>2</v>
      </c>
      <c r="D1979" s="158" t="s">
        <v>2</v>
      </c>
      <c r="E1979" s="158" t="s">
        <v>2</v>
      </c>
      <c r="F1979" s="156" t="str">
        <f t="shared" si="41"/>
        <v>X</v>
      </c>
      <c r="G1979" s="154" t="s">
        <v>737</v>
      </c>
      <c r="H1979" s="24">
        <v>6</v>
      </c>
      <c r="I1979" s="29" t="s">
        <v>1609</v>
      </c>
      <c r="J1979" s="48" t="s">
        <v>1610</v>
      </c>
      <c r="K1979" s="8" t="s">
        <v>1604</v>
      </c>
      <c r="L1979" s="123"/>
      <c r="M1979" s="10"/>
      <c r="N1979" s="11"/>
      <c r="O1979" s="11"/>
      <c r="P1979" s="159" t="s">
        <v>79</v>
      </c>
    </row>
    <row r="1980" spans="1:16" ht="15" hidden="1" x14ac:dyDescent="0.2">
      <c r="A1980" s="158" t="s">
        <v>2</v>
      </c>
      <c r="B1980" s="158" t="s">
        <v>2</v>
      </c>
      <c r="C1980" s="158" t="s">
        <v>2</v>
      </c>
      <c r="D1980" s="158" t="s">
        <v>2</v>
      </c>
      <c r="E1980" s="158" t="s">
        <v>2</v>
      </c>
      <c r="F1980" s="156" t="str">
        <f t="shared" si="41"/>
        <v>X</v>
      </c>
      <c r="G1980" s="154" t="s">
        <v>737</v>
      </c>
      <c r="H1980" s="24">
        <v>7</v>
      </c>
      <c r="I1980" s="29" t="s">
        <v>1612</v>
      </c>
      <c r="J1980" s="45" t="s">
        <v>1611</v>
      </c>
      <c r="K1980" s="8" t="s">
        <v>1604</v>
      </c>
      <c r="L1980" s="123"/>
      <c r="M1980" s="10"/>
      <c r="N1980" s="11"/>
      <c r="O1980" s="11"/>
      <c r="P1980" s="159" t="s">
        <v>79</v>
      </c>
    </row>
    <row r="1981" spans="1:16" ht="15" hidden="1" x14ac:dyDescent="0.2">
      <c r="A1981" s="158" t="s">
        <v>2</v>
      </c>
      <c r="B1981" s="158" t="s">
        <v>2</v>
      </c>
      <c r="C1981" s="158" t="s">
        <v>2</v>
      </c>
      <c r="D1981" s="158" t="s">
        <v>2</v>
      </c>
      <c r="E1981" s="158" t="s">
        <v>2</v>
      </c>
      <c r="F1981" s="156" t="str">
        <f t="shared" si="41"/>
        <v>X</v>
      </c>
      <c r="G1981" s="154" t="s">
        <v>737</v>
      </c>
      <c r="H1981" s="24">
        <v>8</v>
      </c>
      <c r="I1981" s="29" t="s">
        <v>1613</v>
      </c>
      <c r="J1981" s="45" t="s">
        <v>1614</v>
      </c>
      <c r="K1981" s="8" t="s">
        <v>1604</v>
      </c>
      <c r="L1981" s="123"/>
      <c r="M1981" s="10"/>
      <c r="N1981" s="11"/>
      <c r="O1981" s="11"/>
      <c r="P1981" s="159" t="s">
        <v>79</v>
      </c>
    </row>
    <row r="1982" spans="1:16" ht="15" hidden="1" x14ac:dyDescent="0.2">
      <c r="A1982" s="158" t="s">
        <v>2</v>
      </c>
      <c r="B1982" s="158" t="s">
        <v>2</v>
      </c>
      <c r="C1982" s="158" t="s">
        <v>2</v>
      </c>
      <c r="D1982" s="158" t="s">
        <v>2</v>
      </c>
      <c r="E1982" s="158" t="s">
        <v>2</v>
      </c>
      <c r="F1982" s="156" t="str">
        <f t="shared" si="41"/>
        <v>X</v>
      </c>
      <c r="G1982" s="154" t="s">
        <v>737</v>
      </c>
      <c r="H1982" s="24">
        <v>9</v>
      </c>
      <c r="I1982" s="29" t="s">
        <v>1545</v>
      </c>
      <c r="J1982" s="45" t="s">
        <v>1547</v>
      </c>
      <c r="K1982" s="8" t="s">
        <v>1604</v>
      </c>
      <c r="L1982" s="123"/>
      <c r="M1982" s="10"/>
      <c r="N1982" s="11"/>
      <c r="O1982" s="11"/>
      <c r="P1982" s="159" t="s">
        <v>79</v>
      </c>
    </row>
    <row r="1983" spans="1:16" ht="15" hidden="1" x14ac:dyDescent="0.2">
      <c r="A1983" s="158" t="s">
        <v>2</v>
      </c>
      <c r="B1983" s="158" t="s">
        <v>2</v>
      </c>
      <c r="C1983" s="158" t="s">
        <v>2</v>
      </c>
      <c r="D1983" s="158" t="s">
        <v>2</v>
      </c>
      <c r="E1983" s="158" t="s">
        <v>2</v>
      </c>
      <c r="F1983" s="156" t="str">
        <f t="shared" si="41"/>
        <v>X</v>
      </c>
      <c r="G1983" s="154" t="s">
        <v>737</v>
      </c>
      <c r="H1983" s="24">
        <v>10</v>
      </c>
      <c r="I1983" s="29" t="s">
        <v>1546</v>
      </c>
      <c r="J1983" s="45" t="s">
        <v>1615</v>
      </c>
      <c r="K1983" s="8" t="s">
        <v>1604</v>
      </c>
      <c r="L1983" s="123"/>
      <c r="M1983" s="10"/>
      <c r="N1983" s="11"/>
      <c r="O1983" s="11"/>
      <c r="P1983" s="159" t="s">
        <v>79</v>
      </c>
    </row>
    <row r="1984" spans="1:16" ht="15" hidden="1" x14ac:dyDescent="0.2">
      <c r="A1984" s="158" t="s">
        <v>2</v>
      </c>
      <c r="B1984" s="158" t="s">
        <v>2</v>
      </c>
      <c r="C1984" s="158" t="s">
        <v>2</v>
      </c>
      <c r="D1984" s="158" t="s">
        <v>2</v>
      </c>
      <c r="E1984" s="158" t="s">
        <v>2</v>
      </c>
      <c r="F1984" s="156" t="str">
        <f t="shared" si="41"/>
        <v>X</v>
      </c>
      <c r="G1984" s="154" t="s">
        <v>737</v>
      </c>
      <c r="H1984" s="24">
        <v>11</v>
      </c>
      <c r="I1984" s="29" t="s">
        <v>1616</v>
      </c>
      <c r="J1984" s="48" t="s">
        <v>1617</v>
      </c>
      <c r="K1984" s="8" t="s">
        <v>1604</v>
      </c>
      <c r="L1984" s="123"/>
      <c r="M1984" s="10"/>
      <c r="N1984" s="11"/>
      <c r="O1984" s="11"/>
      <c r="P1984" s="159" t="s">
        <v>79</v>
      </c>
    </row>
    <row r="1985" spans="1:16" hidden="1" x14ac:dyDescent="0.2">
      <c r="A1985" s="158" t="s">
        <v>3</v>
      </c>
      <c r="B1985" s="158" t="s">
        <v>3</v>
      </c>
      <c r="C1985" s="158" t="s">
        <v>3</v>
      </c>
      <c r="D1985" s="158" t="s">
        <v>3</v>
      </c>
      <c r="E1985" s="158" t="s">
        <v>3</v>
      </c>
      <c r="F1985" s="156" t="str">
        <f t="shared" si="41"/>
        <v>X</v>
      </c>
      <c r="G1985" s="154" t="s">
        <v>737</v>
      </c>
      <c r="H1985" s="17"/>
      <c r="I1985" s="17"/>
      <c r="J1985" s="17"/>
      <c r="K1985" s="17"/>
      <c r="L1985" s="120"/>
      <c r="M1985" s="10"/>
      <c r="N1985" s="11"/>
      <c r="O1985" s="11"/>
      <c r="P1985" s="159" t="s">
        <v>79</v>
      </c>
    </row>
    <row r="1986" spans="1:16" ht="23.25" hidden="1" x14ac:dyDescent="0.35">
      <c r="A1986" s="158" t="s">
        <v>3</v>
      </c>
      <c r="B1986" s="158" t="s">
        <v>3</v>
      </c>
      <c r="C1986" s="158" t="s">
        <v>3</v>
      </c>
      <c r="D1986" s="158" t="s">
        <v>3</v>
      </c>
      <c r="E1986" s="158" t="s">
        <v>3</v>
      </c>
      <c r="F1986" s="156" t="str">
        <f t="shared" si="41"/>
        <v>X</v>
      </c>
      <c r="G1986" s="154" t="s">
        <v>737</v>
      </c>
      <c r="H1986" s="73" t="s">
        <v>1220</v>
      </c>
      <c r="I1986" s="17"/>
      <c r="J1986" s="17"/>
      <c r="K1986" s="17"/>
      <c r="L1986" s="106"/>
      <c r="M1986" s="10"/>
      <c r="N1986" s="11"/>
      <c r="O1986" s="11"/>
      <c r="P1986" s="159" t="s">
        <v>79</v>
      </c>
    </row>
    <row r="1987" spans="1:16" ht="18" hidden="1" x14ac:dyDescent="0.25">
      <c r="A1987" s="158" t="s">
        <v>3</v>
      </c>
      <c r="B1987" s="158" t="s">
        <v>3</v>
      </c>
      <c r="C1987" s="158" t="s">
        <v>3</v>
      </c>
      <c r="D1987" s="158" t="s">
        <v>3</v>
      </c>
      <c r="E1987" s="158" t="s">
        <v>3</v>
      </c>
      <c r="F1987" s="156" t="str">
        <f t="shared" si="41"/>
        <v>X</v>
      </c>
      <c r="G1987" s="154" t="s">
        <v>737</v>
      </c>
      <c r="H1987" s="74" t="s">
        <v>500</v>
      </c>
      <c r="I1987" s="43"/>
      <c r="J1987" s="43"/>
      <c r="K1987" s="105"/>
      <c r="L1987" s="106"/>
      <c r="M1987" s="10"/>
      <c r="N1987" s="11"/>
      <c r="O1987" s="11"/>
      <c r="P1987" s="159" t="s">
        <v>79</v>
      </c>
    </row>
    <row r="1988" spans="1:16" ht="28.5" hidden="1" x14ac:dyDescent="0.2">
      <c r="A1988" s="158" t="s">
        <v>3</v>
      </c>
      <c r="B1988" s="158" t="s">
        <v>3</v>
      </c>
      <c r="C1988" s="158" t="s">
        <v>3</v>
      </c>
      <c r="D1988" s="158" t="s">
        <v>3</v>
      </c>
      <c r="E1988" s="158" t="s">
        <v>3</v>
      </c>
      <c r="F1988" s="156" t="str">
        <f t="shared" si="41"/>
        <v>X</v>
      </c>
      <c r="G1988" s="154" t="s">
        <v>737</v>
      </c>
      <c r="H1988" s="238" t="s">
        <v>1219</v>
      </c>
      <c r="I1988" s="239"/>
      <c r="J1988" s="239"/>
      <c r="K1988" s="239"/>
      <c r="L1988" s="106" t="s">
        <v>326</v>
      </c>
      <c r="M1988" s="10"/>
      <c r="N1988" s="11"/>
      <c r="O1988" s="11"/>
      <c r="P1988" s="159" t="s">
        <v>79</v>
      </c>
    </row>
    <row r="1989" spans="1:16" ht="15" hidden="1" x14ac:dyDescent="0.25">
      <c r="A1989" s="158" t="s">
        <v>3</v>
      </c>
      <c r="B1989" s="158" t="s">
        <v>3</v>
      </c>
      <c r="C1989" s="158" t="s">
        <v>3</v>
      </c>
      <c r="D1989" s="158" t="s">
        <v>3</v>
      </c>
      <c r="E1989" s="158" t="s">
        <v>3</v>
      </c>
      <c r="F1989" s="156" t="str">
        <f t="shared" si="41"/>
        <v>X</v>
      </c>
      <c r="G1989" s="154" t="s">
        <v>737</v>
      </c>
      <c r="H1989" s="32" t="s">
        <v>0</v>
      </c>
      <c r="I1989" s="32" t="s">
        <v>389</v>
      </c>
      <c r="J1989" s="44" t="s">
        <v>484</v>
      </c>
      <c r="K1989" s="22" t="s">
        <v>373</v>
      </c>
      <c r="L1989" s="106"/>
      <c r="M1989" s="10"/>
      <c r="N1989" s="11"/>
      <c r="O1989" s="11"/>
      <c r="P1989" s="159" t="s">
        <v>79</v>
      </c>
    </row>
    <row r="1990" spans="1:16" ht="15" hidden="1" x14ac:dyDescent="0.2">
      <c r="A1990" s="158" t="s">
        <v>3</v>
      </c>
      <c r="B1990" s="158" t="s">
        <v>3</v>
      </c>
      <c r="C1990" s="158" t="s">
        <v>3</v>
      </c>
      <c r="D1990" s="158" t="s">
        <v>3</v>
      </c>
      <c r="E1990" s="158" t="s">
        <v>3</v>
      </c>
      <c r="F1990" s="156" t="str">
        <f t="shared" si="41"/>
        <v>X</v>
      </c>
      <c r="G1990" s="154" t="s">
        <v>737</v>
      </c>
      <c r="H1990" s="24">
        <v>1</v>
      </c>
      <c r="I1990" s="29" t="s">
        <v>485</v>
      </c>
      <c r="J1990" s="45" t="s">
        <v>486</v>
      </c>
      <c r="K1990" s="8" t="s">
        <v>1056</v>
      </c>
      <c r="L1990" s="106"/>
      <c r="M1990" s="10"/>
      <c r="N1990" s="11"/>
      <c r="O1990" s="11"/>
      <c r="P1990" s="159" t="s">
        <v>79</v>
      </c>
    </row>
    <row r="1991" spans="1:16" hidden="1" x14ac:dyDescent="0.2">
      <c r="A1991" s="158" t="s">
        <v>3</v>
      </c>
      <c r="B1991" s="158" t="s">
        <v>3</v>
      </c>
      <c r="C1991" s="158" t="s">
        <v>3</v>
      </c>
      <c r="D1991" s="158" t="s">
        <v>3</v>
      </c>
      <c r="E1991" s="158" t="s">
        <v>3</v>
      </c>
      <c r="F1991" s="156" t="str">
        <f t="shared" si="41"/>
        <v>X</v>
      </c>
      <c r="G1991" s="154" t="s">
        <v>737</v>
      </c>
      <c r="H1991" s="24">
        <v>2</v>
      </c>
      <c r="I1991" s="29" t="s">
        <v>488</v>
      </c>
      <c r="J1991" s="45" t="s">
        <v>489</v>
      </c>
      <c r="K1991" s="8" t="s">
        <v>502</v>
      </c>
      <c r="L1991" s="106"/>
      <c r="M1991" s="10"/>
      <c r="N1991" s="11"/>
      <c r="O1991" s="11"/>
      <c r="P1991" s="159" t="s">
        <v>79</v>
      </c>
    </row>
    <row r="1992" spans="1:16" hidden="1" x14ac:dyDescent="0.2">
      <c r="A1992" s="158" t="s">
        <v>3</v>
      </c>
      <c r="B1992" s="158" t="s">
        <v>3</v>
      </c>
      <c r="C1992" s="158" t="s">
        <v>3</v>
      </c>
      <c r="D1992" s="158" t="s">
        <v>3</v>
      </c>
      <c r="E1992" s="158" t="s">
        <v>3</v>
      </c>
      <c r="F1992" s="156" t="str">
        <f t="shared" si="41"/>
        <v>X</v>
      </c>
      <c r="G1992" s="154" t="s">
        <v>737</v>
      </c>
      <c r="H1992" s="24">
        <v>3</v>
      </c>
      <c r="I1992" s="29" t="s">
        <v>403</v>
      </c>
      <c r="J1992" s="45" t="s">
        <v>491</v>
      </c>
      <c r="K1992" s="8" t="s">
        <v>492</v>
      </c>
      <c r="L1992" s="106"/>
      <c r="M1992" s="10"/>
      <c r="N1992" s="11"/>
      <c r="O1992" s="11"/>
      <c r="P1992" s="159" t="s">
        <v>79</v>
      </c>
    </row>
    <row r="1993" spans="1:16" ht="57" hidden="1" x14ac:dyDescent="0.2">
      <c r="A1993" s="158" t="s">
        <v>3</v>
      </c>
      <c r="B1993" s="158" t="s">
        <v>3</v>
      </c>
      <c r="C1993" s="158" t="s">
        <v>3</v>
      </c>
      <c r="D1993" s="158" t="s">
        <v>3</v>
      </c>
      <c r="E1993" s="158" t="s">
        <v>3</v>
      </c>
      <c r="F1993" s="156" t="str">
        <f t="shared" si="41"/>
        <v>X</v>
      </c>
      <c r="G1993" s="154" t="s">
        <v>737</v>
      </c>
      <c r="H1993" s="24">
        <v>4</v>
      </c>
      <c r="I1993" s="29" t="s">
        <v>503</v>
      </c>
      <c r="J1993" s="45" t="s">
        <v>1075</v>
      </c>
      <c r="K1993" s="8" t="s">
        <v>1576</v>
      </c>
      <c r="L1993" s="106"/>
      <c r="M1993" s="10"/>
      <c r="N1993" s="11"/>
      <c r="O1993" s="11"/>
      <c r="P1993" s="159" t="s">
        <v>79</v>
      </c>
    </row>
    <row r="1994" spans="1:16" hidden="1" x14ac:dyDescent="0.2">
      <c r="A1994" s="158" t="s">
        <v>3</v>
      </c>
      <c r="B1994" s="158" t="s">
        <v>3</v>
      </c>
      <c r="C1994" s="158" t="s">
        <v>3</v>
      </c>
      <c r="D1994" s="158" t="s">
        <v>3</v>
      </c>
      <c r="E1994" s="158" t="s">
        <v>3</v>
      </c>
      <c r="F1994" s="156" t="str">
        <f t="shared" si="41"/>
        <v>X</v>
      </c>
      <c r="G1994" s="154" t="s">
        <v>737</v>
      </c>
      <c r="H1994" s="24">
        <v>5</v>
      </c>
      <c r="I1994" s="29" t="s">
        <v>506</v>
      </c>
      <c r="J1994" s="45" t="s">
        <v>507</v>
      </c>
      <c r="K1994" s="8" t="s">
        <v>508</v>
      </c>
      <c r="L1994" s="106"/>
      <c r="M1994" s="10"/>
      <c r="N1994" s="11"/>
      <c r="O1994" s="11"/>
      <c r="P1994" s="159" t="s">
        <v>79</v>
      </c>
    </row>
    <row r="1995" spans="1:16" hidden="1" x14ac:dyDescent="0.2">
      <c r="A1995" s="158" t="s">
        <v>3</v>
      </c>
      <c r="B1995" s="158" t="s">
        <v>3</v>
      </c>
      <c r="C1995" s="158" t="s">
        <v>3</v>
      </c>
      <c r="D1995" s="158" t="s">
        <v>3</v>
      </c>
      <c r="E1995" s="158" t="s">
        <v>3</v>
      </c>
      <c r="F1995" s="156" t="str">
        <f t="shared" si="41"/>
        <v>X</v>
      </c>
      <c r="G1995" s="154" t="s">
        <v>737</v>
      </c>
      <c r="H1995" s="46"/>
      <c r="I1995" s="47"/>
      <c r="J1995" s="47"/>
      <c r="K1995" s="7"/>
      <c r="L1995" s="106"/>
      <c r="M1995" s="10"/>
      <c r="N1995" s="11"/>
      <c r="O1995" s="11"/>
      <c r="P1995" s="159" t="s">
        <v>79</v>
      </c>
    </row>
    <row r="1996" spans="1:16" ht="18" hidden="1" x14ac:dyDescent="0.25">
      <c r="A1996" s="158" t="s">
        <v>3</v>
      </c>
      <c r="B1996" s="158" t="s">
        <v>3</v>
      </c>
      <c r="C1996" s="158" t="s">
        <v>3</v>
      </c>
      <c r="D1996" s="158" t="s">
        <v>3</v>
      </c>
      <c r="E1996" s="158" t="s">
        <v>3</v>
      </c>
      <c r="F1996" s="156" t="str">
        <f t="shared" si="41"/>
        <v>X</v>
      </c>
      <c r="G1996" s="154" t="s">
        <v>737</v>
      </c>
      <c r="H1996" s="74" t="s">
        <v>1076</v>
      </c>
      <c r="I1996" s="43"/>
      <c r="J1996" s="43"/>
      <c r="K1996" s="76" t="s">
        <v>1077</v>
      </c>
      <c r="L1996" s="106"/>
      <c r="M1996" s="10"/>
      <c r="N1996" s="11"/>
      <c r="O1996" s="11"/>
      <c r="P1996" s="159" t="s">
        <v>79</v>
      </c>
    </row>
    <row r="1997" spans="1:16" hidden="1" x14ac:dyDescent="0.2">
      <c r="A1997" s="158" t="s">
        <v>3</v>
      </c>
      <c r="B1997" s="158" t="s">
        <v>3</v>
      </c>
      <c r="C1997" s="158" t="s">
        <v>3</v>
      </c>
      <c r="D1997" s="158" t="s">
        <v>3</v>
      </c>
      <c r="E1997" s="158" t="s">
        <v>3</v>
      </c>
      <c r="F1997" s="156" t="str">
        <f t="shared" si="41"/>
        <v>X</v>
      </c>
      <c r="G1997" s="154" t="s">
        <v>737</v>
      </c>
      <c r="H1997" s="17" t="s">
        <v>1194</v>
      </c>
      <c r="I1997" s="17"/>
      <c r="J1997" s="17"/>
      <c r="K1997" s="17"/>
      <c r="L1997" s="106"/>
      <c r="M1997" s="10"/>
      <c r="N1997" s="11"/>
      <c r="O1997" s="11"/>
      <c r="P1997" s="159" t="s">
        <v>79</v>
      </c>
    </row>
    <row r="1998" spans="1:16" ht="15" hidden="1" x14ac:dyDescent="0.25">
      <c r="A1998" s="158" t="s">
        <v>3</v>
      </c>
      <c r="B1998" s="158" t="s">
        <v>3</v>
      </c>
      <c r="C1998" s="158" t="s">
        <v>3</v>
      </c>
      <c r="D1998" s="158" t="s">
        <v>3</v>
      </c>
      <c r="E1998" s="158" t="s">
        <v>3</v>
      </c>
      <c r="F1998" s="156" t="str">
        <f t="shared" si="41"/>
        <v>X</v>
      </c>
      <c r="G1998" s="154" t="s">
        <v>737</v>
      </c>
      <c r="H1998" s="32" t="s">
        <v>0</v>
      </c>
      <c r="I1998" s="32" t="s">
        <v>389</v>
      </c>
      <c r="J1998" s="44" t="s">
        <v>484</v>
      </c>
      <c r="K1998" s="22" t="s">
        <v>373</v>
      </c>
      <c r="L1998" s="106"/>
      <c r="M1998" s="10"/>
      <c r="N1998" s="11"/>
      <c r="O1998" s="11"/>
      <c r="P1998" s="159" t="s">
        <v>79</v>
      </c>
    </row>
    <row r="1999" spans="1:16" ht="15" hidden="1" x14ac:dyDescent="0.2">
      <c r="A1999" s="158" t="s">
        <v>3</v>
      </c>
      <c r="B1999" s="158" t="s">
        <v>3</v>
      </c>
      <c r="C1999" s="158" t="s">
        <v>3</v>
      </c>
      <c r="D1999" s="158" t="s">
        <v>3</v>
      </c>
      <c r="E1999" s="158" t="s">
        <v>3</v>
      </c>
      <c r="F1999" s="156" t="str">
        <f t="shared" si="41"/>
        <v>X</v>
      </c>
      <c r="G1999" s="154" t="s">
        <v>737</v>
      </c>
      <c r="H1999" s="24">
        <v>1</v>
      </c>
      <c r="I1999" s="29" t="s">
        <v>485</v>
      </c>
      <c r="J1999" s="45" t="s">
        <v>486</v>
      </c>
      <c r="K1999" s="8" t="s">
        <v>1089</v>
      </c>
      <c r="L1999" s="106"/>
      <c r="M1999" s="10"/>
      <c r="N1999" s="11"/>
      <c r="O1999" s="11"/>
      <c r="P1999" s="159" t="s">
        <v>79</v>
      </c>
    </row>
    <row r="2000" spans="1:16" hidden="1" x14ac:dyDescent="0.2">
      <c r="A2000" s="158" t="s">
        <v>3</v>
      </c>
      <c r="B2000" s="158" t="s">
        <v>3</v>
      </c>
      <c r="C2000" s="158" t="s">
        <v>3</v>
      </c>
      <c r="D2000" s="158" t="s">
        <v>3</v>
      </c>
      <c r="E2000" s="158" t="s">
        <v>3</v>
      </c>
      <c r="F2000" s="156" t="str">
        <f t="shared" si="41"/>
        <v>X</v>
      </c>
      <c r="G2000" s="154" t="s">
        <v>737</v>
      </c>
      <c r="H2000" s="24">
        <v>2</v>
      </c>
      <c r="I2000" s="29" t="s">
        <v>488</v>
      </c>
      <c r="J2000" s="45" t="s">
        <v>489</v>
      </c>
      <c r="K2000" s="8" t="s">
        <v>490</v>
      </c>
      <c r="L2000" s="106"/>
      <c r="M2000" s="10"/>
      <c r="N2000" s="11"/>
      <c r="O2000" s="11"/>
      <c r="P2000" s="159" t="s">
        <v>79</v>
      </c>
    </row>
    <row r="2001" spans="1:16" hidden="1" x14ac:dyDescent="0.2">
      <c r="A2001" s="158" t="s">
        <v>3</v>
      </c>
      <c r="B2001" s="158" t="s">
        <v>3</v>
      </c>
      <c r="C2001" s="158" t="s">
        <v>3</v>
      </c>
      <c r="D2001" s="158" t="s">
        <v>3</v>
      </c>
      <c r="E2001" s="158" t="s">
        <v>3</v>
      </c>
      <c r="F2001" s="156" t="str">
        <f t="shared" si="41"/>
        <v>X</v>
      </c>
      <c r="G2001" s="154" t="s">
        <v>737</v>
      </c>
      <c r="H2001" s="24">
        <v>3</v>
      </c>
      <c r="I2001" s="29" t="s">
        <v>403</v>
      </c>
      <c r="J2001" s="45" t="s">
        <v>491</v>
      </c>
      <c r="K2001" s="8" t="s">
        <v>492</v>
      </c>
      <c r="L2001" s="106"/>
      <c r="M2001" s="10"/>
      <c r="N2001" s="11"/>
      <c r="O2001" s="11"/>
      <c r="P2001" s="159" t="s">
        <v>79</v>
      </c>
    </row>
    <row r="2002" spans="1:16" hidden="1" x14ac:dyDescent="0.2">
      <c r="A2002" s="158" t="s">
        <v>3</v>
      </c>
      <c r="B2002" s="158" t="s">
        <v>3</v>
      </c>
      <c r="C2002" s="158" t="s">
        <v>3</v>
      </c>
      <c r="D2002" s="158" t="s">
        <v>3</v>
      </c>
      <c r="E2002" s="158" t="s">
        <v>3</v>
      </c>
      <c r="F2002" s="156" t="str">
        <f t="shared" si="41"/>
        <v>X</v>
      </c>
      <c r="G2002" s="154" t="s">
        <v>737</v>
      </c>
      <c r="H2002" s="17"/>
      <c r="I2002" s="17"/>
      <c r="J2002" s="17"/>
      <c r="K2002" s="17"/>
      <c r="L2002" s="106"/>
      <c r="M2002" s="10"/>
      <c r="N2002" s="11"/>
      <c r="O2002" s="11"/>
      <c r="P2002" s="159" t="s">
        <v>79</v>
      </c>
    </row>
    <row r="2003" spans="1:16" ht="18" hidden="1" x14ac:dyDescent="0.25">
      <c r="A2003" s="158" t="s">
        <v>3</v>
      </c>
      <c r="B2003" s="158" t="s">
        <v>3</v>
      </c>
      <c r="C2003" s="158" t="s">
        <v>3</v>
      </c>
      <c r="D2003" s="158" t="s">
        <v>3</v>
      </c>
      <c r="E2003" s="158" t="s">
        <v>3</v>
      </c>
      <c r="F2003" s="156" t="str">
        <f t="shared" si="41"/>
        <v>X</v>
      </c>
      <c r="G2003" s="154" t="s">
        <v>737</v>
      </c>
      <c r="H2003" s="74" t="s">
        <v>1078</v>
      </c>
      <c r="I2003" s="43"/>
      <c r="J2003" s="43"/>
      <c r="K2003" s="105"/>
      <c r="L2003" s="106"/>
      <c r="M2003" s="10"/>
      <c r="N2003" s="11"/>
      <c r="O2003" s="11"/>
      <c r="P2003" s="159" t="s">
        <v>79</v>
      </c>
    </row>
    <row r="2004" spans="1:16" hidden="1" x14ac:dyDescent="0.2">
      <c r="A2004" s="158" t="s">
        <v>3</v>
      </c>
      <c r="B2004" s="158" t="s">
        <v>3</v>
      </c>
      <c r="C2004" s="158" t="s">
        <v>3</v>
      </c>
      <c r="D2004" s="158" t="s">
        <v>3</v>
      </c>
      <c r="E2004" s="158" t="s">
        <v>3</v>
      </c>
      <c r="F2004" s="156" t="str">
        <f t="shared" si="41"/>
        <v>X</v>
      </c>
      <c r="G2004" s="154" t="s">
        <v>737</v>
      </c>
      <c r="H2004" s="238" t="s">
        <v>1195</v>
      </c>
      <c r="I2004" s="239"/>
      <c r="J2004" s="239"/>
      <c r="K2004" s="239"/>
      <c r="L2004" s="106"/>
      <c r="M2004" s="10"/>
      <c r="N2004" s="11"/>
      <c r="O2004" s="11"/>
      <c r="P2004" s="159" t="s">
        <v>79</v>
      </c>
    </row>
    <row r="2005" spans="1:16" ht="15" hidden="1" x14ac:dyDescent="0.25">
      <c r="A2005" s="158" t="s">
        <v>3</v>
      </c>
      <c r="B2005" s="158" t="s">
        <v>3</v>
      </c>
      <c r="C2005" s="158" t="s">
        <v>3</v>
      </c>
      <c r="D2005" s="158" t="s">
        <v>3</v>
      </c>
      <c r="E2005" s="158" t="s">
        <v>3</v>
      </c>
      <c r="F2005" s="156" t="str">
        <f t="shared" si="41"/>
        <v>X</v>
      </c>
      <c r="G2005" s="154" t="s">
        <v>737</v>
      </c>
      <c r="H2005" s="32" t="s">
        <v>0</v>
      </c>
      <c r="I2005" s="32" t="s">
        <v>389</v>
      </c>
      <c r="J2005" s="44" t="s">
        <v>484</v>
      </c>
      <c r="K2005" s="22" t="s">
        <v>373</v>
      </c>
      <c r="L2005" s="106"/>
      <c r="M2005" s="10"/>
      <c r="N2005" s="11"/>
      <c r="O2005" s="11"/>
      <c r="P2005" s="159" t="s">
        <v>79</v>
      </c>
    </row>
    <row r="2006" spans="1:16" ht="15" hidden="1" x14ac:dyDescent="0.2">
      <c r="A2006" s="158" t="s">
        <v>3</v>
      </c>
      <c r="B2006" s="158" t="s">
        <v>3</v>
      </c>
      <c r="C2006" s="158" t="s">
        <v>3</v>
      </c>
      <c r="D2006" s="158" t="s">
        <v>3</v>
      </c>
      <c r="E2006" s="158" t="s">
        <v>3</v>
      </c>
      <c r="F2006" s="156" t="str">
        <f t="shared" si="41"/>
        <v>X</v>
      </c>
      <c r="G2006" s="154" t="s">
        <v>737</v>
      </c>
      <c r="H2006" s="24">
        <v>1</v>
      </c>
      <c r="I2006" s="29" t="s">
        <v>485</v>
      </c>
      <c r="J2006" s="45" t="s">
        <v>486</v>
      </c>
      <c r="K2006" s="8" t="s">
        <v>1090</v>
      </c>
      <c r="L2006" s="106"/>
      <c r="M2006" s="10"/>
      <c r="N2006" s="11"/>
      <c r="O2006" s="11"/>
      <c r="P2006" s="159" t="s">
        <v>79</v>
      </c>
    </row>
    <row r="2007" spans="1:16" hidden="1" x14ac:dyDescent="0.2">
      <c r="A2007" s="158" t="s">
        <v>3</v>
      </c>
      <c r="B2007" s="158" t="s">
        <v>3</v>
      </c>
      <c r="C2007" s="158" t="s">
        <v>3</v>
      </c>
      <c r="D2007" s="158" t="s">
        <v>3</v>
      </c>
      <c r="E2007" s="158" t="s">
        <v>3</v>
      </c>
      <c r="F2007" s="156" t="str">
        <f t="shared" si="41"/>
        <v>X</v>
      </c>
      <c r="G2007" s="154" t="s">
        <v>737</v>
      </c>
      <c r="H2007" s="24">
        <v>2</v>
      </c>
      <c r="I2007" s="29" t="s">
        <v>488</v>
      </c>
      <c r="J2007" s="45" t="s">
        <v>489</v>
      </c>
      <c r="K2007" s="8" t="s">
        <v>502</v>
      </c>
      <c r="L2007" s="106"/>
      <c r="M2007" s="10"/>
      <c r="N2007" s="11"/>
      <c r="O2007" s="11"/>
      <c r="P2007" s="159" t="s">
        <v>79</v>
      </c>
    </row>
    <row r="2008" spans="1:16" hidden="1" x14ac:dyDescent="0.2">
      <c r="A2008" s="158" t="s">
        <v>3</v>
      </c>
      <c r="B2008" s="158" t="s">
        <v>3</v>
      </c>
      <c r="C2008" s="158" t="s">
        <v>3</v>
      </c>
      <c r="D2008" s="158" t="s">
        <v>3</v>
      </c>
      <c r="E2008" s="158" t="s">
        <v>3</v>
      </c>
      <c r="F2008" s="156" t="str">
        <f t="shared" si="41"/>
        <v>X</v>
      </c>
      <c r="G2008" s="154" t="s">
        <v>737</v>
      </c>
      <c r="H2008" s="24">
        <v>3</v>
      </c>
      <c r="I2008" s="29" t="s">
        <v>403</v>
      </c>
      <c r="J2008" s="45" t="s">
        <v>491</v>
      </c>
      <c r="K2008" s="8" t="s">
        <v>492</v>
      </c>
      <c r="L2008" s="106"/>
      <c r="M2008" s="10"/>
      <c r="N2008" s="11"/>
      <c r="O2008" s="11"/>
      <c r="P2008" s="159" t="s">
        <v>79</v>
      </c>
    </row>
    <row r="2009" spans="1:16" ht="29.25" hidden="1" x14ac:dyDescent="0.2">
      <c r="A2009" s="158" t="s">
        <v>3</v>
      </c>
      <c r="B2009" s="158" t="s">
        <v>3</v>
      </c>
      <c r="C2009" s="158" t="s">
        <v>3</v>
      </c>
      <c r="D2009" s="158" t="s">
        <v>3</v>
      </c>
      <c r="E2009" s="158" t="s">
        <v>3</v>
      </c>
      <c r="F2009" s="156" t="str">
        <f t="shared" si="41"/>
        <v>X</v>
      </c>
      <c r="G2009" s="154" t="s">
        <v>737</v>
      </c>
      <c r="H2009" s="24">
        <v>4</v>
      </c>
      <c r="I2009" s="29" t="s">
        <v>1091</v>
      </c>
      <c r="J2009" s="45" t="s">
        <v>1092</v>
      </c>
      <c r="K2009" s="8" t="s">
        <v>1093</v>
      </c>
      <c r="L2009" s="106"/>
      <c r="M2009" s="10"/>
      <c r="N2009" s="11"/>
      <c r="O2009" s="11"/>
      <c r="P2009" s="159" t="s">
        <v>79</v>
      </c>
    </row>
    <row r="2010" spans="1:16" ht="42.75" hidden="1" x14ac:dyDescent="0.2">
      <c r="A2010" s="158" t="s">
        <v>3</v>
      </c>
      <c r="B2010" s="158" t="s">
        <v>3</v>
      </c>
      <c r="C2010" s="158" t="s">
        <v>3</v>
      </c>
      <c r="D2010" s="158" t="s">
        <v>3</v>
      </c>
      <c r="E2010" s="158" t="s">
        <v>3</v>
      </c>
      <c r="F2010" s="156" t="str">
        <f t="shared" si="41"/>
        <v>X</v>
      </c>
      <c r="G2010" s="154" t="s">
        <v>737</v>
      </c>
      <c r="H2010" s="24">
        <v>5</v>
      </c>
      <c r="I2010" s="29" t="s">
        <v>1094</v>
      </c>
      <c r="J2010" s="48" t="s">
        <v>1109</v>
      </c>
      <c r="K2010" s="8" t="s">
        <v>1113</v>
      </c>
      <c r="L2010" s="106"/>
      <c r="M2010" s="10"/>
      <c r="N2010" s="11"/>
      <c r="O2010" s="11"/>
      <c r="P2010" s="159" t="s">
        <v>79</v>
      </c>
    </row>
    <row r="2011" spans="1:16" hidden="1" x14ac:dyDescent="0.2">
      <c r="A2011" s="158" t="s">
        <v>3</v>
      </c>
      <c r="B2011" s="158" t="s">
        <v>3</v>
      </c>
      <c r="C2011" s="158" t="s">
        <v>3</v>
      </c>
      <c r="D2011" s="158" t="s">
        <v>3</v>
      </c>
      <c r="E2011" s="158" t="s">
        <v>3</v>
      </c>
      <c r="F2011" s="156" t="str">
        <f t="shared" ref="F2011:F2074" si="42">IF(AND(Ver=P2011,OR(AND(VIR,OR(AND(M,A2011="M"),AND(O,A2011="O"),AND(N,A2011="N"),AND(I,A2011="I"))),AND(MMS,OR(AND(M,B2011="M"),AND(O,B2011="O"),AND(N,B2011="N"),AND(I,B2011="I"))),AND(TMR,OR(AND(M,C2011="M"),AND(O,C2011="O"),AND(N,C2011="N"),AND(I,C2011="I"))),AND(THZ,OR(AND(M,D2011="M"),AND(O,D2011="O"),AND(N,D2011="N"),AND(I,D2011="I"))),AND(THZR,OR(AND(M,E2011="M"),AND(O,E2011="O"),AND(N,E2011="N"),AND(I,E2011="I"))))),"√","X")</f>
        <v>X</v>
      </c>
      <c r="G2011" s="154" t="s">
        <v>737</v>
      </c>
      <c r="H2011" s="24">
        <v>6</v>
      </c>
      <c r="I2011" s="29" t="s">
        <v>506</v>
      </c>
      <c r="J2011" s="45" t="s">
        <v>507</v>
      </c>
      <c r="K2011" s="8" t="s">
        <v>508</v>
      </c>
      <c r="L2011" s="106"/>
      <c r="M2011" s="10"/>
      <c r="N2011" s="11"/>
      <c r="O2011" s="11"/>
      <c r="P2011" s="159" t="s">
        <v>79</v>
      </c>
    </row>
    <row r="2012" spans="1:16" hidden="1" x14ac:dyDescent="0.2">
      <c r="A2012" s="158" t="s">
        <v>3</v>
      </c>
      <c r="B2012" s="158" t="s">
        <v>3</v>
      </c>
      <c r="C2012" s="158" t="s">
        <v>3</v>
      </c>
      <c r="D2012" s="158" t="s">
        <v>3</v>
      </c>
      <c r="E2012" s="158" t="s">
        <v>3</v>
      </c>
      <c r="F2012" s="156" t="str">
        <f t="shared" si="42"/>
        <v>X</v>
      </c>
      <c r="G2012" s="154" t="s">
        <v>737</v>
      </c>
      <c r="H2012" s="46"/>
      <c r="I2012" s="47"/>
      <c r="J2012" s="47"/>
      <c r="K2012" s="7"/>
      <c r="L2012" s="106"/>
      <c r="M2012" s="10"/>
      <c r="N2012" s="11"/>
      <c r="O2012" s="11"/>
      <c r="P2012" s="159" t="s">
        <v>79</v>
      </c>
    </row>
    <row r="2013" spans="1:16" ht="18" hidden="1" x14ac:dyDescent="0.25">
      <c r="A2013" s="158" t="s">
        <v>3</v>
      </c>
      <c r="B2013" s="158" t="s">
        <v>3</v>
      </c>
      <c r="C2013" s="158" t="s">
        <v>3</v>
      </c>
      <c r="D2013" s="158" t="s">
        <v>3</v>
      </c>
      <c r="E2013" s="158" t="s">
        <v>3</v>
      </c>
      <c r="F2013" s="156" t="str">
        <f t="shared" si="42"/>
        <v>X</v>
      </c>
      <c r="G2013" s="154" t="s">
        <v>737</v>
      </c>
      <c r="H2013" s="74" t="s">
        <v>1079</v>
      </c>
      <c r="I2013" s="43"/>
      <c r="J2013" s="43"/>
      <c r="K2013" s="76" t="s">
        <v>1080</v>
      </c>
      <c r="L2013" s="106"/>
      <c r="M2013" s="10"/>
      <c r="N2013" s="11"/>
      <c r="O2013" s="11"/>
      <c r="P2013" s="159" t="s">
        <v>79</v>
      </c>
    </row>
    <row r="2014" spans="1:16" ht="14.45" hidden="1" customHeight="1" x14ac:dyDescent="0.2">
      <c r="A2014" s="158" t="s">
        <v>3</v>
      </c>
      <c r="B2014" s="158" t="s">
        <v>3</v>
      </c>
      <c r="C2014" s="158" t="s">
        <v>3</v>
      </c>
      <c r="D2014" s="158" t="s">
        <v>3</v>
      </c>
      <c r="E2014" s="158" t="s">
        <v>3</v>
      </c>
      <c r="F2014" s="156" t="str">
        <f t="shared" si="42"/>
        <v>X</v>
      </c>
      <c r="G2014" s="154" t="s">
        <v>737</v>
      </c>
      <c r="H2014" s="17" t="s">
        <v>1194</v>
      </c>
      <c r="I2014" s="17"/>
      <c r="J2014" s="17"/>
      <c r="K2014" s="17"/>
      <c r="L2014" s="106"/>
      <c r="M2014" s="10"/>
      <c r="N2014" s="11"/>
      <c r="O2014" s="11"/>
      <c r="P2014" s="159" t="s">
        <v>79</v>
      </c>
    </row>
    <row r="2015" spans="1:16" ht="15" hidden="1" x14ac:dyDescent="0.25">
      <c r="A2015" s="158" t="s">
        <v>3</v>
      </c>
      <c r="B2015" s="158" t="s">
        <v>3</v>
      </c>
      <c r="C2015" s="158" t="s">
        <v>3</v>
      </c>
      <c r="D2015" s="158" t="s">
        <v>3</v>
      </c>
      <c r="E2015" s="158" t="s">
        <v>3</v>
      </c>
      <c r="F2015" s="156" t="str">
        <f t="shared" si="42"/>
        <v>X</v>
      </c>
      <c r="G2015" s="154" t="s">
        <v>737</v>
      </c>
      <c r="H2015" s="32" t="s">
        <v>0</v>
      </c>
      <c r="I2015" s="32" t="s">
        <v>389</v>
      </c>
      <c r="J2015" s="44" t="s">
        <v>484</v>
      </c>
      <c r="K2015" s="22" t="s">
        <v>373</v>
      </c>
      <c r="L2015" s="106"/>
      <c r="M2015" s="10"/>
      <c r="N2015" s="11"/>
      <c r="O2015" s="11"/>
      <c r="P2015" s="159" t="s">
        <v>79</v>
      </c>
    </row>
    <row r="2016" spans="1:16" ht="15" hidden="1" x14ac:dyDescent="0.2">
      <c r="A2016" s="158" t="s">
        <v>3</v>
      </c>
      <c r="B2016" s="158" t="s">
        <v>3</v>
      </c>
      <c r="C2016" s="158" t="s">
        <v>3</v>
      </c>
      <c r="D2016" s="158" t="s">
        <v>3</v>
      </c>
      <c r="E2016" s="158" t="s">
        <v>3</v>
      </c>
      <c r="F2016" s="156" t="str">
        <f t="shared" si="42"/>
        <v>X</v>
      </c>
      <c r="G2016" s="154" t="s">
        <v>737</v>
      </c>
      <c r="H2016" s="24">
        <v>1</v>
      </c>
      <c r="I2016" s="29" t="s">
        <v>485</v>
      </c>
      <c r="J2016" s="45" t="s">
        <v>486</v>
      </c>
      <c r="K2016" s="8" t="s">
        <v>1320</v>
      </c>
      <c r="L2016" s="106"/>
      <c r="M2016" s="10"/>
      <c r="N2016" s="11"/>
      <c r="O2016" s="11"/>
      <c r="P2016" s="159" t="s">
        <v>79</v>
      </c>
    </row>
    <row r="2017" spans="1:16" hidden="1" x14ac:dyDescent="0.2">
      <c r="A2017" s="158" t="s">
        <v>3</v>
      </c>
      <c r="B2017" s="158" t="s">
        <v>3</v>
      </c>
      <c r="C2017" s="158" t="s">
        <v>3</v>
      </c>
      <c r="D2017" s="158" t="s">
        <v>3</v>
      </c>
      <c r="E2017" s="158" t="s">
        <v>3</v>
      </c>
      <c r="F2017" s="156" t="str">
        <f t="shared" si="42"/>
        <v>X</v>
      </c>
      <c r="G2017" s="154" t="s">
        <v>737</v>
      </c>
      <c r="H2017" s="24">
        <v>2</v>
      </c>
      <c r="I2017" s="29" t="s">
        <v>488</v>
      </c>
      <c r="J2017" s="45" t="s">
        <v>489</v>
      </c>
      <c r="K2017" s="8" t="s">
        <v>490</v>
      </c>
      <c r="L2017" s="106"/>
      <c r="M2017" s="10"/>
      <c r="N2017" s="11"/>
      <c r="O2017" s="11"/>
      <c r="P2017" s="159" t="s">
        <v>79</v>
      </c>
    </row>
    <row r="2018" spans="1:16" hidden="1" x14ac:dyDescent="0.2">
      <c r="A2018" s="158" t="s">
        <v>3</v>
      </c>
      <c r="B2018" s="158" t="s">
        <v>3</v>
      </c>
      <c r="C2018" s="158" t="s">
        <v>3</v>
      </c>
      <c r="D2018" s="158" t="s">
        <v>3</v>
      </c>
      <c r="E2018" s="158" t="s">
        <v>3</v>
      </c>
      <c r="F2018" s="156" t="str">
        <f t="shared" si="42"/>
        <v>X</v>
      </c>
      <c r="G2018" s="154" t="s">
        <v>737</v>
      </c>
      <c r="H2018" s="24">
        <v>3</v>
      </c>
      <c r="I2018" s="29" t="s">
        <v>403</v>
      </c>
      <c r="J2018" s="45" t="s">
        <v>491</v>
      </c>
      <c r="K2018" s="8" t="s">
        <v>492</v>
      </c>
      <c r="L2018" s="106"/>
      <c r="M2018" s="10"/>
      <c r="N2018" s="11"/>
      <c r="O2018" s="11"/>
      <c r="P2018" s="159" t="s">
        <v>79</v>
      </c>
    </row>
    <row r="2019" spans="1:16" hidden="1" x14ac:dyDescent="0.2">
      <c r="A2019" s="158" t="s">
        <v>3</v>
      </c>
      <c r="B2019" s="158" t="s">
        <v>3</v>
      </c>
      <c r="C2019" s="158" t="s">
        <v>3</v>
      </c>
      <c r="D2019" s="158" t="s">
        <v>3</v>
      </c>
      <c r="E2019" s="158" t="s">
        <v>3</v>
      </c>
      <c r="F2019" s="156" t="str">
        <f t="shared" si="42"/>
        <v>X</v>
      </c>
      <c r="G2019" s="154" t="s">
        <v>737</v>
      </c>
      <c r="H2019" s="24">
        <v>4</v>
      </c>
      <c r="I2019" s="29" t="s">
        <v>1082</v>
      </c>
      <c r="J2019" s="45" t="s">
        <v>1083</v>
      </c>
      <c r="K2019" s="8" t="s">
        <v>1086</v>
      </c>
      <c r="L2019" s="106"/>
      <c r="M2019" s="10"/>
      <c r="N2019" s="11"/>
      <c r="O2019" s="11"/>
      <c r="P2019" s="159" t="s">
        <v>79</v>
      </c>
    </row>
    <row r="2020" spans="1:16" hidden="1" x14ac:dyDescent="0.2">
      <c r="A2020" s="158" t="s">
        <v>3</v>
      </c>
      <c r="B2020" s="158" t="s">
        <v>3</v>
      </c>
      <c r="C2020" s="158" t="s">
        <v>3</v>
      </c>
      <c r="D2020" s="158" t="s">
        <v>3</v>
      </c>
      <c r="E2020" s="158" t="s">
        <v>3</v>
      </c>
      <c r="F2020" s="156" t="str">
        <f t="shared" si="42"/>
        <v>X</v>
      </c>
      <c r="G2020" s="154" t="s">
        <v>737</v>
      </c>
      <c r="H2020" s="24">
        <v>5</v>
      </c>
      <c r="I2020" s="29" t="s">
        <v>1084</v>
      </c>
      <c r="J2020" s="45" t="s">
        <v>1085</v>
      </c>
      <c r="K2020" s="8" t="s">
        <v>1087</v>
      </c>
      <c r="L2020" s="106"/>
      <c r="M2020" s="10"/>
      <c r="N2020" s="11"/>
      <c r="O2020" s="11"/>
      <c r="P2020" s="159" t="s">
        <v>79</v>
      </c>
    </row>
    <row r="2021" spans="1:16" hidden="1" x14ac:dyDescent="0.2">
      <c r="A2021" s="158" t="s">
        <v>3</v>
      </c>
      <c r="B2021" s="158" t="s">
        <v>3</v>
      </c>
      <c r="C2021" s="158" t="s">
        <v>3</v>
      </c>
      <c r="D2021" s="158" t="s">
        <v>3</v>
      </c>
      <c r="E2021" s="158" t="s">
        <v>3</v>
      </c>
      <c r="F2021" s="156" t="str">
        <f t="shared" si="42"/>
        <v>X</v>
      </c>
      <c r="G2021" s="154" t="s">
        <v>737</v>
      </c>
      <c r="H2021" s="46"/>
      <c r="I2021" s="47"/>
      <c r="J2021" s="47"/>
      <c r="K2021" s="7"/>
      <c r="L2021" s="106"/>
      <c r="M2021" s="10"/>
      <c r="N2021" s="11"/>
      <c r="O2021" s="11"/>
      <c r="P2021" s="159" t="s">
        <v>79</v>
      </c>
    </row>
    <row r="2022" spans="1:16" ht="18" hidden="1" x14ac:dyDescent="0.25">
      <c r="A2022" s="158" t="s">
        <v>3</v>
      </c>
      <c r="B2022" s="158" t="s">
        <v>3</v>
      </c>
      <c r="C2022" s="158" t="s">
        <v>3</v>
      </c>
      <c r="D2022" s="158" t="s">
        <v>3</v>
      </c>
      <c r="E2022" s="158" t="s">
        <v>3</v>
      </c>
      <c r="F2022" s="156" t="str">
        <f t="shared" si="42"/>
        <v>X</v>
      </c>
      <c r="G2022" s="154" t="s">
        <v>737</v>
      </c>
      <c r="H2022" s="74" t="s">
        <v>1164</v>
      </c>
      <c r="I2022" s="43"/>
      <c r="J2022" s="43"/>
      <c r="K2022" s="105"/>
      <c r="L2022" s="106"/>
      <c r="M2022" s="10"/>
      <c r="N2022" s="11"/>
      <c r="O2022" s="11"/>
      <c r="P2022" s="159" t="s">
        <v>79</v>
      </c>
    </row>
    <row r="2023" spans="1:16" hidden="1" x14ac:dyDescent="0.2">
      <c r="A2023" s="158" t="s">
        <v>3</v>
      </c>
      <c r="B2023" s="158" t="s">
        <v>3</v>
      </c>
      <c r="C2023" s="158" t="s">
        <v>3</v>
      </c>
      <c r="D2023" s="158" t="s">
        <v>3</v>
      </c>
      <c r="E2023" s="158" t="s">
        <v>3</v>
      </c>
      <c r="F2023" s="156" t="str">
        <f t="shared" si="42"/>
        <v>X</v>
      </c>
      <c r="G2023" s="154" t="s">
        <v>737</v>
      </c>
      <c r="H2023" s="238" t="s">
        <v>1196</v>
      </c>
      <c r="I2023" s="239"/>
      <c r="J2023" s="239"/>
      <c r="K2023" s="239"/>
      <c r="L2023" s="106"/>
      <c r="M2023" s="10"/>
      <c r="N2023" s="11"/>
      <c r="O2023" s="11"/>
      <c r="P2023" s="159" t="s">
        <v>79</v>
      </c>
    </row>
    <row r="2024" spans="1:16" ht="15" hidden="1" x14ac:dyDescent="0.25">
      <c r="A2024" s="158" t="s">
        <v>3</v>
      </c>
      <c r="B2024" s="158" t="s">
        <v>3</v>
      </c>
      <c r="C2024" s="158" t="s">
        <v>3</v>
      </c>
      <c r="D2024" s="158" t="s">
        <v>3</v>
      </c>
      <c r="E2024" s="158" t="s">
        <v>3</v>
      </c>
      <c r="F2024" s="156" t="str">
        <f t="shared" si="42"/>
        <v>X</v>
      </c>
      <c r="G2024" s="154" t="s">
        <v>737</v>
      </c>
      <c r="H2024" s="32" t="s">
        <v>0</v>
      </c>
      <c r="I2024" s="32" t="s">
        <v>389</v>
      </c>
      <c r="J2024" s="44" t="s">
        <v>484</v>
      </c>
      <c r="K2024" s="22" t="s">
        <v>373</v>
      </c>
      <c r="L2024" s="106"/>
      <c r="M2024" s="10"/>
      <c r="N2024" s="11"/>
      <c r="O2024" s="11"/>
      <c r="P2024" s="159" t="s">
        <v>79</v>
      </c>
    </row>
    <row r="2025" spans="1:16" ht="15" hidden="1" x14ac:dyDescent="0.2">
      <c r="A2025" s="158" t="s">
        <v>3</v>
      </c>
      <c r="B2025" s="158" t="s">
        <v>3</v>
      </c>
      <c r="C2025" s="158" t="s">
        <v>3</v>
      </c>
      <c r="D2025" s="158" t="s">
        <v>3</v>
      </c>
      <c r="E2025" s="158" t="s">
        <v>3</v>
      </c>
      <c r="F2025" s="156" t="str">
        <f t="shared" si="42"/>
        <v>X</v>
      </c>
      <c r="G2025" s="154" t="s">
        <v>737</v>
      </c>
      <c r="H2025" s="24">
        <v>1</v>
      </c>
      <c r="I2025" s="29" t="s">
        <v>485</v>
      </c>
      <c r="J2025" s="45" t="s">
        <v>486</v>
      </c>
      <c r="K2025" s="8" t="s">
        <v>1693</v>
      </c>
      <c r="L2025" s="106"/>
      <c r="M2025" s="10"/>
      <c r="N2025" s="11"/>
      <c r="O2025" s="11"/>
      <c r="P2025" s="159" t="s">
        <v>79</v>
      </c>
    </row>
    <row r="2026" spans="1:16" hidden="1" x14ac:dyDescent="0.2">
      <c r="A2026" s="158" t="s">
        <v>3</v>
      </c>
      <c r="B2026" s="158" t="s">
        <v>3</v>
      </c>
      <c r="C2026" s="158" t="s">
        <v>3</v>
      </c>
      <c r="D2026" s="158" t="s">
        <v>3</v>
      </c>
      <c r="E2026" s="158" t="s">
        <v>3</v>
      </c>
      <c r="F2026" s="156" t="str">
        <f t="shared" si="42"/>
        <v>X</v>
      </c>
      <c r="G2026" s="154" t="s">
        <v>737</v>
      </c>
      <c r="H2026" s="24">
        <v>2</v>
      </c>
      <c r="I2026" s="29" t="s">
        <v>488</v>
      </c>
      <c r="J2026" s="45" t="s">
        <v>489</v>
      </c>
      <c r="K2026" s="8" t="s">
        <v>502</v>
      </c>
      <c r="L2026" s="106"/>
      <c r="M2026" s="10"/>
      <c r="N2026" s="11"/>
      <c r="O2026" s="11"/>
      <c r="P2026" s="159" t="s">
        <v>79</v>
      </c>
    </row>
    <row r="2027" spans="1:16" hidden="1" x14ac:dyDescent="0.2">
      <c r="A2027" s="158" t="s">
        <v>3</v>
      </c>
      <c r="B2027" s="158" t="s">
        <v>3</v>
      </c>
      <c r="C2027" s="158" t="s">
        <v>3</v>
      </c>
      <c r="D2027" s="158" t="s">
        <v>3</v>
      </c>
      <c r="E2027" s="158" t="s">
        <v>3</v>
      </c>
      <c r="F2027" s="156" t="str">
        <f t="shared" si="42"/>
        <v>X</v>
      </c>
      <c r="G2027" s="154" t="s">
        <v>737</v>
      </c>
      <c r="H2027" s="24">
        <v>3</v>
      </c>
      <c r="I2027" s="29" t="s">
        <v>403</v>
      </c>
      <c r="J2027" s="45" t="s">
        <v>491</v>
      </c>
      <c r="K2027" s="8" t="s">
        <v>492</v>
      </c>
      <c r="L2027" s="106"/>
      <c r="M2027" s="10"/>
      <c r="N2027" s="11"/>
      <c r="O2027" s="11"/>
      <c r="P2027" s="159" t="s">
        <v>79</v>
      </c>
    </row>
    <row r="2028" spans="1:16" hidden="1" x14ac:dyDescent="0.2">
      <c r="A2028" s="158" t="s">
        <v>3</v>
      </c>
      <c r="B2028" s="158" t="s">
        <v>3</v>
      </c>
      <c r="C2028" s="158" t="s">
        <v>3</v>
      </c>
      <c r="D2028" s="158" t="s">
        <v>3</v>
      </c>
      <c r="E2028" s="158" t="s">
        <v>3</v>
      </c>
      <c r="F2028" s="156" t="str">
        <f t="shared" si="42"/>
        <v>X</v>
      </c>
      <c r="G2028" s="154" t="s">
        <v>737</v>
      </c>
      <c r="H2028" s="24">
        <v>4</v>
      </c>
      <c r="I2028" s="29" t="s">
        <v>1144</v>
      </c>
      <c r="J2028" s="45" t="s">
        <v>1168</v>
      </c>
      <c r="K2028" s="8" t="s">
        <v>1165</v>
      </c>
      <c r="L2028" s="106"/>
      <c r="M2028" s="10"/>
      <c r="N2028" s="11"/>
      <c r="O2028" s="11"/>
      <c r="P2028" s="159" t="s">
        <v>79</v>
      </c>
    </row>
    <row r="2029" spans="1:16" hidden="1" x14ac:dyDescent="0.2">
      <c r="A2029" s="158" t="s">
        <v>3</v>
      </c>
      <c r="B2029" s="158" t="s">
        <v>3</v>
      </c>
      <c r="C2029" s="158" t="s">
        <v>3</v>
      </c>
      <c r="D2029" s="158" t="s">
        <v>3</v>
      </c>
      <c r="E2029" s="158" t="s">
        <v>3</v>
      </c>
      <c r="F2029" s="156" t="str">
        <f t="shared" si="42"/>
        <v>X</v>
      </c>
      <c r="G2029" s="154" t="s">
        <v>737</v>
      </c>
      <c r="H2029" s="24">
        <v>5</v>
      </c>
      <c r="I2029" s="29" t="s">
        <v>1082</v>
      </c>
      <c r="J2029" s="45" t="s">
        <v>1083</v>
      </c>
      <c r="K2029" s="8" t="s">
        <v>1086</v>
      </c>
      <c r="L2029" s="106"/>
      <c r="M2029" s="10"/>
      <c r="N2029" s="11"/>
      <c r="O2029" s="11"/>
      <c r="P2029" s="159" t="s">
        <v>79</v>
      </c>
    </row>
    <row r="2030" spans="1:16" hidden="1" x14ac:dyDescent="0.2">
      <c r="A2030" s="158" t="s">
        <v>3</v>
      </c>
      <c r="B2030" s="158" t="s">
        <v>3</v>
      </c>
      <c r="C2030" s="158" t="s">
        <v>3</v>
      </c>
      <c r="D2030" s="158" t="s">
        <v>3</v>
      </c>
      <c r="E2030" s="158" t="s">
        <v>3</v>
      </c>
      <c r="F2030" s="156" t="str">
        <f t="shared" si="42"/>
        <v>X</v>
      </c>
      <c r="G2030" s="154" t="s">
        <v>737</v>
      </c>
      <c r="H2030" s="24">
        <v>6</v>
      </c>
      <c r="I2030" s="29" t="s">
        <v>1084</v>
      </c>
      <c r="J2030" s="45" t="s">
        <v>1085</v>
      </c>
      <c r="K2030" s="8" t="s">
        <v>1087</v>
      </c>
      <c r="L2030" s="106"/>
      <c r="M2030" s="10"/>
      <c r="N2030" s="11"/>
      <c r="O2030" s="11"/>
      <c r="P2030" s="159" t="s">
        <v>79</v>
      </c>
    </row>
    <row r="2031" spans="1:16" hidden="1" x14ac:dyDescent="0.2">
      <c r="A2031" s="158" t="s">
        <v>3</v>
      </c>
      <c r="B2031" s="158" t="s">
        <v>3</v>
      </c>
      <c r="C2031" s="158" t="s">
        <v>3</v>
      </c>
      <c r="D2031" s="158" t="s">
        <v>3</v>
      </c>
      <c r="E2031" s="158" t="s">
        <v>3</v>
      </c>
      <c r="F2031" s="156" t="str">
        <f t="shared" si="42"/>
        <v>X</v>
      </c>
      <c r="G2031" s="154" t="s">
        <v>737</v>
      </c>
      <c r="H2031" s="24">
        <v>7</v>
      </c>
      <c r="I2031" s="29" t="s">
        <v>1145</v>
      </c>
      <c r="J2031" s="45" t="s">
        <v>1169</v>
      </c>
      <c r="K2031" s="8" t="s">
        <v>1166</v>
      </c>
      <c r="L2031" s="106"/>
      <c r="M2031" s="10"/>
      <c r="N2031" s="11"/>
      <c r="O2031" s="11"/>
      <c r="P2031" s="159" t="s">
        <v>79</v>
      </c>
    </row>
    <row r="2032" spans="1:16" hidden="1" x14ac:dyDescent="0.2">
      <c r="A2032" s="158" t="s">
        <v>3</v>
      </c>
      <c r="B2032" s="158" t="s">
        <v>3</v>
      </c>
      <c r="C2032" s="158" t="s">
        <v>3</v>
      </c>
      <c r="D2032" s="158" t="s">
        <v>3</v>
      </c>
      <c r="E2032" s="158" t="s">
        <v>3</v>
      </c>
      <c r="F2032" s="156" t="str">
        <f t="shared" si="42"/>
        <v>X</v>
      </c>
      <c r="G2032" s="154" t="s">
        <v>737</v>
      </c>
      <c r="H2032" s="24">
        <v>8</v>
      </c>
      <c r="I2032" s="29" t="s">
        <v>1091</v>
      </c>
      <c r="J2032" s="45" t="s">
        <v>1170</v>
      </c>
      <c r="K2032" s="8" t="s">
        <v>1114</v>
      </c>
      <c r="L2032" s="106"/>
      <c r="M2032" s="10"/>
      <c r="N2032" s="11"/>
      <c r="O2032" s="11"/>
      <c r="P2032" s="159" t="s">
        <v>79</v>
      </c>
    </row>
    <row r="2033" spans="1:16" ht="28.5" hidden="1" x14ac:dyDescent="0.2">
      <c r="A2033" s="158" t="s">
        <v>3</v>
      </c>
      <c r="B2033" s="158" t="s">
        <v>3</v>
      </c>
      <c r="C2033" s="158" t="s">
        <v>3</v>
      </c>
      <c r="D2033" s="158" t="s">
        <v>3</v>
      </c>
      <c r="E2033" s="158" t="s">
        <v>3</v>
      </c>
      <c r="F2033" s="156" t="str">
        <f t="shared" si="42"/>
        <v>X</v>
      </c>
      <c r="G2033" s="154" t="s">
        <v>737</v>
      </c>
      <c r="H2033" s="24">
        <v>9</v>
      </c>
      <c r="I2033" s="29" t="s">
        <v>1127</v>
      </c>
      <c r="J2033" s="48" t="s">
        <v>1146</v>
      </c>
      <c r="K2033" s="8"/>
      <c r="L2033" s="106"/>
      <c r="M2033" s="10"/>
      <c r="N2033" s="11"/>
      <c r="O2033" s="11"/>
      <c r="P2033" s="159" t="s">
        <v>79</v>
      </c>
    </row>
    <row r="2034" spans="1:16" hidden="1" x14ac:dyDescent="0.2">
      <c r="A2034" s="158" t="s">
        <v>3</v>
      </c>
      <c r="B2034" s="158" t="s">
        <v>3</v>
      </c>
      <c r="C2034" s="158" t="s">
        <v>3</v>
      </c>
      <c r="D2034" s="158" t="s">
        <v>3</v>
      </c>
      <c r="E2034" s="158" t="s">
        <v>3</v>
      </c>
      <c r="F2034" s="156" t="str">
        <f t="shared" si="42"/>
        <v>X</v>
      </c>
      <c r="G2034" s="154" t="s">
        <v>737</v>
      </c>
      <c r="H2034" s="24">
        <v>9</v>
      </c>
      <c r="I2034" s="29" t="s">
        <v>393</v>
      </c>
      <c r="J2034" s="48" t="s">
        <v>1147</v>
      </c>
      <c r="K2034" s="8"/>
      <c r="L2034" s="106"/>
      <c r="M2034" s="10"/>
      <c r="N2034" s="11"/>
      <c r="O2034" s="11"/>
      <c r="P2034" s="159" t="s">
        <v>79</v>
      </c>
    </row>
    <row r="2035" spans="1:16" hidden="1" x14ac:dyDescent="0.2">
      <c r="A2035" s="158" t="s">
        <v>3</v>
      </c>
      <c r="B2035" s="158" t="s">
        <v>3</v>
      </c>
      <c r="C2035" s="158" t="s">
        <v>3</v>
      </c>
      <c r="D2035" s="158" t="s">
        <v>3</v>
      </c>
      <c r="E2035" s="158" t="s">
        <v>3</v>
      </c>
      <c r="F2035" s="156" t="str">
        <f t="shared" si="42"/>
        <v>X</v>
      </c>
      <c r="G2035" s="154" t="s">
        <v>737</v>
      </c>
      <c r="H2035" s="24">
        <v>9</v>
      </c>
      <c r="I2035" s="29" t="s">
        <v>1128</v>
      </c>
      <c r="J2035" s="48" t="s">
        <v>1148</v>
      </c>
      <c r="K2035" s="8"/>
      <c r="L2035" s="106"/>
      <c r="M2035" s="10"/>
      <c r="N2035" s="11"/>
      <c r="O2035" s="11"/>
      <c r="P2035" s="159" t="s">
        <v>79</v>
      </c>
    </row>
    <row r="2036" spans="1:16" ht="71.25" hidden="1" x14ac:dyDescent="0.2">
      <c r="A2036" s="158" t="s">
        <v>3</v>
      </c>
      <c r="B2036" s="158" t="s">
        <v>3</v>
      </c>
      <c r="C2036" s="158" t="s">
        <v>3</v>
      </c>
      <c r="D2036" s="158" t="s">
        <v>3</v>
      </c>
      <c r="E2036" s="158" t="s">
        <v>3</v>
      </c>
      <c r="F2036" s="156" t="str">
        <f t="shared" si="42"/>
        <v>X</v>
      </c>
      <c r="G2036" s="154" t="s">
        <v>737</v>
      </c>
      <c r="H2036" s="24">
        <v>9</v>
      </c>
      <c r="I2036" s="29" t="s">
        <v>1129</v>
      </c>
      <c r="J2036" s="94" t="s">
        <v>1149</v>
      </c>
      <c r="K2036" s="8"/>
      <c r="L2036" s="106"/>
      <c r="M2036" s="10"/>
      <c r="N2036" s="11"/>
      <c r="O2036" s="11"/>
      <c r="P2036" s="159" t="s">
        <v>79</v>
      </c>
    </row>
    <row r="2037" spans="1:16" hidden="1" x14ac:dyDescent="0.2">
      <c r="A2037" s="158" t="s">
        <v>3</v>
      </c>
      <c r="B2037" s="158" t="s">
        <v>3</v>
      </c>
      <c r="C2037" s="158" t="s">
        <v>3</v>
      </c>
      <c r="D2037" s="158" t="s">
        <v>3</v>
      </c>
      <c r="E2037" s="158" t="s">
        <v>3</v>
      </c>
      <c r="F2037" s="156" t="str">
        <f t="shared" si="42"/>
        <v>X</v>
      </c>
      <c r="G2037" s="154" t="s">
        <v>737</v>
      </c>
      <c r="H2037" s="24">
        <v>9</v>
      </c>
      <c r="I2037" s="29" t="s">
        <v>1130</v>
      </c>
      <c r="J2037" s="48" t="s">
        <v>1150</v>
      </c>
      <c r="K2037" s="8"/>
      <c r="L2037" s="106"/>
      <c r="M2037" s="10"/>
      <c r="N2037" s="11"/>
      <c r="O2037" s="11"/>
      <c r="P2037" s="159" t="s">
        <v>79</v>
      </c>
    </row>
    <row r="2038" spans="1:16" ht="28.5" hidden="1" x14ac:dyDescent="0.2">
      <c r="A2038" s="158" t="s">
        <v>3</v>
      </c>
      <c r="B2038" s="158" t="s">
        <v>3</v>
      </c>
      <c r="C2038" s="158" t="s">
        <v>3</v>
      </c>
      <c r="D2038" s="158" t="s">
        <v>3</v>
      </c>
      <c r="E2038" s="158" t="s">
        <v>3</v>
      </c>
      <c r="F2038" s="156" t="str">
        <f t="shared" si="42"/>
        <v>X</v>
      </c>
      <c r="G2038" s="154" t="s">
        <v>737</v>
      </c>
      <c r="H2038" s="24">
        <v>9</v>
      </c>
      <c r="I2038" s="29" t="s">
        <v>1131</v>
      </c>
      <c r="J2038" s="48" t="s">
        <v>1151</v>
      </c>
      <c r="K2038" s="8"/>
      <c r="L2038" s="106"/>
      <c r="M2038" s="10"/>
      <c r="N2038" s="11"/>
      <c r="O2038" s="11"/>
      <c r="P2038" s="159" t="s">
        <v>79</v>
      </c>
    </row>
    <row r="2039" spans="1:16" ht="71.25" hidden="1" x14ac:dyDescent="0.2">
      <c r="A2039" s="158" t="s">
        <v>3</v>
      </c>
      <c r="B2039" s="158" t="s">
        <v>3</v>
      </c>
      <c r="C2039" s="158" t="s">
        <v>3</v>
      </c>
      <c r="D2039" s="158" t="s">
        <v>3</v>
      </c>
      <c r="E2039" s="158" t="s">
        <v>3</v>
      </c>
      <c r="F2039" s="156" t="str">
        <f t="shared" si="42"/>
        <v>X</v>
      </c>
      <c r="G2039" s="154" t="s">
        <v>737</v>
      </c>
      <c r="H2039" s="24">
        <v>9</v>
      </c>
      <c r="I2039" s="34" t="s">
        <v>1132</v>
      </c>
      <c r="J2039" s="48" t="s">
        <v>1152</v>
      </c>
      <c r="K2039" s="8"/>
      <c r="L2039" s="106"/>
      <c r="M2039" s="10"/>
      <c r="N2039" s="11"/>
      <c r="O2039" s="11"/>
      <c r="P2039" s="159" t="s">
        <v>79</v>
      </c>
    </row>
    <row r="2040" spans="1:16" ht="28.5" hidden="1" x14ac:dyDescent="0.2">
      <c r="A2040" s="158" t="s">
        <v>3</v>
      </c>
      <c r="B2040" s="158" t="s">
        <v>3</v>
      </c>
      <c r="C2040" s="158" t="s">
        <v>3</v>
      </c>
      <c r="D2040" s="158" t="s">
        <v>3</v>
      </c>
      <c r="E2040" s="158" t="s">
        <v>3</v>
      </c>
      <c r="F2040" s="156" t="str">
        <f t="shared" si="42"/>
        <v>X</v>
      </c>
      <c r="G2040" s="154" t="s">
        <v>737</v>
      </c>
      <c r="H2040" s="24">
        <v>9</v>
      </c>
      <c r="I2040" s="29" t="s">
        <v>1133</v>
      </c>
      <c r="J2040" s="48" t="s">
        <v>1153</v>
      </c>
      <c r="K2040" s="8"/>
      <c r="L2040" s="106"/>
      <c r="M2040" s="10"/>
      <c r="N2040" s="11"/>
      <c r="O2040" s="11"/>
      <c r="P2040" s="159" t="s">
        <v>79</v>
      </c>
    </row>
    <row r="2041" spans="1:16" ht="28.5" hidden="1" x14ac:dyDescent="0.2">
      <c r="A2041" s="158" t="s">
        <v>3</v>
      </c>
      <c r="B2041" s="158" t="s">
        <v>3</v>
      </c>
      <c r="C2041" s="158" t="s">
        <v>3</v>
      </c>
      <c r="D2041" s="158" t="s">
        <v>3</v>
      </c>
      <c r="E2041" s="158" t="s">
        <v>3</v>
      </c>
      <c r="F2041" s="156" t="str">
        <f t="shared" si="42"/>
        <v>X</v>
      </c>
      <c r="G2041" s="154" t="s">
        <v>737</v>
      </c>
      <c r="H2041" s="24">
        <v>9</v>
      </c>
      <c r="I2041" s="29" t="s">
        <v>1134</v>
      </c>
      <c r="J2041" s="48" t="s">
        <v>1154</v>
      </c>
      <c r="K2041" s="8"/>
      <c r="L2041" s="106"/>
      <c r="M2041" s="10"/>
      <c r="N2041" s="11"/>
      <c r="O2041" s="11"/>
      <c r="P2041" s="159" t="s">
        <v>79</v>
      </c>
    </row>
    <row r="2042" spans="1:16" ht="99.75" hidden="1" x14ac:dyDescent="0.2">
      <c r="A2042" s="158" t="s">
        <v>3</v>
      </c>
      <c r="B2042" s="158" t="s">
        <v>3</v>
      </c>
      <c r="C2042" s="158" t="s">
        <v>3</v>
      </c>
      <c r="D2042" s="158" t="s">
        <v>3</v>
      </c>
      <c r="E2042" s="158" t="s">
        <v>3</v>
      </c>
      <c r="F2042" s="156" t="str">
        <f t="shared" si="42"/>
        <v>X</v>
      </c>
      <c r="G2042" s="154" t="s">
        <v>737</v>
      </c>
      <c r="H2042" s="24">
        <v>9</v>
      </c>
      <c r="I2042" s="29" t="s">
        <v>1135</v>
      </c>
      <c r="J2042" s="48" t="s">
        <v>1155</v>
      </c>
      <c r="K2042" s="8"/>
      <c r="L2042" s="106"/>
      <c r="M2042" s="10"/>
      <c r="N2042" s="11"/>
      <c r="O2042" s="11"/>
      <c r="P2042" s="159" t="s">
        <v>79</v>
      </c>
    </row>
    <row r="2043" spans="1:16" ht="28.5" hidden="1" x14ac:dyDescent="0.2">
      <c r="A2043" s="158" t="s">
        <v>3</v>
      </c>
      <c r="B2043" s="158" t="s">
        <v>3</v>
      </c>
      <c r="C2043" s="158" t="s">
        <v>3</v>
      </c>
      <c r="D2043" s="158" t="s">
        <v>3</v>
      </c>
      <c r="E2043" s="158" t="s">
        <v>3</v>
      </c>
      <c r="F2043" s="156" t="str">
        <f t="shared" si="42"/>
        <v>X</v>
      </c>
      <c r="G2043" s="154" t="s">
        <v>737</v>
      </c>
      <c r="H2043" s="24">
        <v>9</v>
      </c>
      <c r="I2043" s="29" t="s">
        <v>1136</v>
      </c>
      <c r="J2043" s="48" t="s">
        <v>1156</v>
      </c>
      <c r="K2043" s="8"/>
      <c r="L2043" s="106"/>
      <c r="M2043" s="10"/>
      <c r="N2043" s="11"/>
      <c r="O2043" s="11"/>
      <c r="P2043" s="159" t="s">
        <v>79</v>
      </c>
    </row>
    <row r="2044" spans="1:16" ht="28.5" hidden="1" x14ac:dyDescent="0.2">
      <c r="A2044" s="158" t="s">
        <v>3</v>
      </c>
      <c r="B2044" s="158" t="s">
        <v>3</v>
      </c>
      <c r="C2044" s="158" t="s">
        <v>3</v>
      </c>
      <c r="D2044" s="158" t="s">
        <v>3</v>
      </c>
      <c r="E2044" s="158" t="s">
        <v>3</v>
      </c>
      <c r="F2044" s="156" t="str">
        <f t="shared" si="42"/>
        <v>X</v>
      </c>
      <c r="G2044" s="154" t="s">
        <v>737</v>
      </c>
      <c r="H2044" s="24">
        <v>9</v>
      </c>
      <c r="I2044" s="29" t="s">
        <v>1137</v>
      </c>
      <c r="J2044" s="48" t="s">
        <v>1157</v>
      </c>
      <c r="K2044" s="8"/>
      <c r="L2044" s="106"/>
      <c r="M2044" s="10"/>
      <c r="N2044" s="11"/>
      <c r="O2044" s="11"/>
      <c r="P2044" s="159" t="s">
        <v>79</v>
      </c>
    </row>
    <row r="2045" spans="1:16" ht="28.5" hidden="1" x14ac:dyDescent="0.2">
      <c r="A2045" s="158" t="s">
        <v>3</v>
      </c>
      <c r="B2045" s="158" t="s">
        <v>3</v>
      </c>
      <c r="C2045" s="158" t="s">
        <v>3</v>
      </c>
      <c r="D2045" s="158" t="s">
        <v>3</v>
      </c>
      <c r="E2045" s="158" t="s">
        <v>3</v>
      </c>
      <c r="F2045" s="156" t="str">
        <f t="shared" si="42"/>
        <v>X</v>
      </c>
      <c r="G2045" s="154" t="s">
        <v>737</v>
      </c>
      <c r="H2045" s="24">
        <v>9</v>
      </c>
      <c r="I2045" s="29" t="s">
        <v>1167</v>
      </c>
      <c r="J2045" s="48" t="s">
        <v>1173</v>
      </c>
      <c r="K2045" s="8"/>
      <c r="L2045" s="106"/>
      <c r="M2045" s="10"/>
      <c r="N2045" s="11"/>
      <c r="O2045" s="11"/>
      <c r="P2045" s="159" t="s">
        <v>79</v>
      </c>
    </row>
    <row r="2046" spans="1:16" hidden="1" x14ac:dyDescent="0.2">
      <c r="A2046" s="158" t="s">
        <v>3</v>
      </c>
      <c r="B2046" s="158" t="s">
        <v>3</v>
      </c>
      <c r="C2046" s="158" t="s">
        <v>3</v>
      </c>
      <c r="D2046" s="158" t="s">
        <v>3</v>
      </c>
      <c r="E2046" s="158" t="s">
        <v>3</v>
      </c>
      <c r="F2046" s="156" t="str">
        <f t="shared" si="42"/>
        <v>X</v>
      </c>
      <c r="G2046" s="154" t="s">
        <v>737</v>
      </c>
      <c r="H2046" s="24">
        <v>9</v>
      </c>
      <c r="I2046" s="34" t="s">
        <v>1172</v>
      </c>
      <c r="J2046" s="48" t="s">
        <v>1174</v>
      </c>
      <c r="K2046" s="8"/>
      <c r="L2046" s="106"/>
      <c r="M2046" s="10"/>
      <c r="N2046" s="11"/>
      <c r="O2046" s="11"/>
      <c r="P2046" s="159" t="s">
        <v>79</v>
      </c>
    </row>
    <row r="2047" spans="1:16" ht="28.5" hidden="1" x14ac:dyDescent="0.2">
      <c r="A2047" s="158" t="s">
        <v>3</v>
      </c>
      <c r="B2047" s="158" t="s">
        <v>3</v>
      </c>
      <c r="C2047" s="158" t="s">
        <v>3</v>
      </c>
      <c r="D2047" s="158" t="s">
        <v>3</v>
      </c>
      <c r="E2047" s="158" t="s">
        <v>3</v>
      </c>
      <c r="F2047" s="156" t="str">
        <f t="shared" si="42"/>
        <v>X</v>
      </c>
      <c r="G2047" s="154" t="s">
        <v>737</v>
      </c>
      <c r="H2047" s="24">
        <v>9</v>
      </c>
      <c r="I2047" s="34" t="s">
        <v>1171</v>
      </c>
      <c r="J2047" s="48" t="s">
        <v>1175</v>
      </c>
      <c r="K2047" s="8"/>
      <c r="L2047" s="106"/>
      <c r="M2047" s="10"/>
      <c r="N2047" s="11"/>
      <c r="O2047" s="11"/>
      <c r="P2047" s="159" t="s">
        <v>79</v>
      </c>
    </row>
    <row r="2048" spans="1:16" ht="28.5" hidden="1" x14ac:dyDescent="0.2">
      <c r="A2048" s="158" t="s">
        <v>3</v>
      </c>
      <c r="B2048" s="158" t="s">
        <v>3</v>
      </c>
      <c r="C2048" s="158" t="s">
        <v>3</v>
      </c>
      <c r="D2048" s="158" t="s">
        <v>3</v>
      </c>
      <c r="E2048" s="158" t="s">
        <v>3</v>
      </c>
      <c r="F2048" s="156" t="str">
        <f t="shared" si="42"/>
        <v>X</v>
      </c>
      <c r="G2048" s="154" t="s">
        <v>737</v>
      </c>
      <c r="H2048" s="24">
        <v>9</v>
      </c>
      <c r="I2048" s="29" t="s">
        <v>1138</v>
      </c>
      <c r="J2048" s="48" t="s">
        <v>1158</v>
      </c>
      <c r="K2048" s="8"/>
      <c r="L2048" s="106"/>
      <c r="M2048" s="10"/>
      <c r="N2048" s="11"/>
      <c r="O2048" s="11"/>
      <c r="P2048" s="159" t="s">
        <v>79</v>
      </c>
    </row>
    <row r="2049" spans="1:16" ht="28.5" hidden="1" x14ac:dyDescent="0.2">
      <c r="A2049" s="158" t="s">
        <v>3</v>
      </c>
      <c r="B2049" s="158" t="s">
        <v>3</v>
      </c>
      <c r="C2049" s="158" t="s">
        <v>3</v>
      </c>
      <c r="D2049" s="158" t="s">
        <v>3</v>
      </c>
      <c r="E2049" s="158" t="s">
        <v>3</v>
      </c>
      <c r="F2049" s="156" t="str">
        <f t="shared" si="42"/>
        <v>X</v>
      </c>
      <c r="G2049" s="154" t="s">
        <v>737</v>
      </c>
      <c r="H2049" s="24">
        <v>9</v>
      </c>
      <c r="I2049" s="29" t="s">
        <v>1139</v>
      </c>
      <c r="J2049" s="48" t="s">
        <v>1159</v>
      </c>
      <c r="K2049" s="8"/>
      <c r="L2049" s="106"/>
      <c r="M2049" s="10"/>
      <c r="N2049" s="11"/>
      <c r="O2049" s="11"/>
      <c r="P2049" s="159" t="s">
        <v>79</v>
      </c>
    </row>
    <row r="2050" spans="1:16" hidden="1" x14ac:dyDescent="0.2">
      <c r="A2050" s="158" t="s">
        <v>3</v>
      </c>
      <c r="B2050" s="158" t="s">
        <v>3</v>
      </c>
      <c r="C2050" s="158" t="s">
        <v>3</v>
      </c>
      <c r="D2050" s="158" t="s">
        <v>3</v>
      </c>
      <c r="E2050" s="158" t="s">
        <v>3</v>
      </c>
      <c r="F2050" s="156" t="str">
        <f t="shared" si="42"/>
        <v>X</v>
      </c>
      <c r="G2050" s="154" t="s">
        <v>737</v>
      </c>
      <c r="H2050" s="24">
        <v>9</v>
      </c>
      <c r="I2050" s="29" t="s">
        <v>1140</v>
      </c>
      <c r="J2050" s="48" t="s">
        <v>1160</v>
      </c>
      <c r="K2050" s="8"/>
      <c r="L2050" s="106"/>
      <c r="M2050" s="10"/>
      <c r="N2050" s="11"/>
      <c r="O2050" s="11"/>
      <c r="P2050" s="159" t="s">
        <v>79</v>
      </c>
    </row>
    <row r="2051" spans="1:16" hidden="1" x14ac:dyDescent="0.2">
      <c r="A2051" s="158" t="s">
        <v>3</v>
      </c>
      <c r="B2051" s="158" t="s">
        <v>3</v>
      </c>
      <c r="C2051" s="158" t="s">
        <v>3</v>
      </c>
      <c r="D2051" s="158" t="s">
        <v>3</v>
      </c>
      <c r="E2051" s="158" t="s">
        <v>3</v>
      </c>
      <c r="F2051" s="156" t="str">
        <f t="shared" si="42"/>
        <v>X</v>
      </c>
      <c r="G2051" s="154" t="s">
        <v>737</v>
      </c>
      <c r="H2051" s="24">
        <v>9</v>
      </c>
      <c r="I2051" s="29" t="s">
        <v>1141</v>
      </c>
      <c r="J2051" s="48" t="s">
        <v>1161</v>
      </c>
      <c r="K2051" s="8"/>
      <c r="L2051" s="106"/>
      <c r="M2051" s="10"/>
      <c r="N2051" s="11"/>
      <c r="O2051" s="11"/>
      <c r="P2051" s="159" t="s">
        <v>79</v>
      </c>
    </row>
    <row r="2052" spans="1:16" ht="28.5" hidden="1" x14ac:dyDescent="0.2">
      <c r="A2052" s="158" t="s">
        <v>3</v>
      </c>
      <c r="B2052" s="158" t="s">
        <v>3</v>
      </c>
      <c r="C2052" s="158" t="s">
        <v>3</v>
      </c>
      <c r="D2052" s="158" t="s">
        <v>3</v>
      </c>
      <c r="E2052" s="158" t="s">
        <v>3</v>
      </c>
      <c r="F2052" s="156" t="str">
        <f t="shared" si="42"/>
        <v>X</v>
      </c>
      <c r="G2052" s="154" t="s">
        <v>737</v>
      </c>
      <c r="H2052" s="24">
        <v>9</v>
      </c>
      <c r="I2052" s="29" t="s">
        <v>1142</v>
      </c>
      <c r="J2052" s="48" t="s">
        <v>1162</v>
      </c>
      <c r="K2052" s="8"/>
      <c r="L2052" s="106"/>
      <c r="M2052" s="10"/>
      <c r="N2052" s="11"/>
      <c r="O2052" s="11"/>
      <c r="P2052" s="159" t="s">
        <v>79</v>
      </c>
    </row>
    <row r="2053" spans="1:16" ht="28.5" hidden="1" x14ac:dyDescent="0.2">
      <c r="A2053" s="158" t="s">
        <v>3</v>
      </c>
      <c r="B2053" s="158" t="s">
        <v>3</v>
      </c>
      <c r="C2053" s="158" t="s">
        <v>3</v>
      </c>
      <c r="D2053" s="158" t="s">
        <v>3</v>
      </c>
      <c r="E2053" s="158" t="s">
        <v>3</v>
      </c>
      <c r="F2053" s="156" t="str">
        <f t="shared" si="42"/>
        <v>X</v>
      </c>
      <c r="G2053" s="154" t="s">
        <v>737</v>
      </c>
      <c r="H2053" s="24">
        <v>9</v>
      </c>
      <c r="I2053" s="29" t="s">
        <v>1143</v>
      </c>
      <c r="J2053" s="48" t="s">
        <v>1163</v>
      </c>
      <c r="K2053" s="8"/>
      <c r="L2053" s="106"/>
      <c r="M2053" s="10"/>
      <c r="N2053" s="11"/>
      <c r="O2053" s="11"/>
      <c r="P2053" s="159" t="s">
        <v>79</v>
      </c>
    </row>
    <row r="2054" spans="1:16" hidden="1" x14ac:dyDescent="0.2">
      <c r="A2054" s="158" t="s">
        <v>3</v>
      </c>
      <c r="B2054" s="158" t="s">
        <v>3</v>
      </c>
      <c r="C2054" s="158" t="s">
        <v>3</v>
      </c>
      <c r="D2054" s="158" t="s">
        <v>3</v>
      </c>
      <c r="E2054" s="158" t="s">
        <v>3</v>
      </c>
      <c r="F2054" s="156" t="str">
        <f t="shared" si="42"/>
        <v>X</v>
      </c>
      <c r="G2054" s="154" t="s">
        <v>737</v>
      </c>
      <c r="H2054" s="24">
        <v>10</v>
      </c>
      <c r="I2054" s="29" t="s">
        <v>506</v>
      </c>
      <c r="J2054" s="45" t="s">
        <v>507</v>
      </c>
      <c r="K2054" s="8" t="s">
        <v>508</v>
      </c>
      <c r="L2054" s="122"/>
      <c r="M2054" s="10"/>
      <c r="N2054" s="11"/>
      <c r="O2054" s="11"/>
      <c r="P2054" s="159" t="s">
        <v>79</v>
      </c>
    </row>
    <row r="2055" spans="1:16" hidden="1" x14ac:dyDescent="0.2">
      <c r="A2055" s="158" t="s">
        <v>72</v>
      </c>
      <c r="B2055" s="158" t="s">
        <v>72</v>
      </c>
      <c r="C2055" s="158" t="s">
        <v>72</v>
      </c>
      <c r="D2055" s="158" t="s">
        <v>72</v>
      </c>
      <c r="E2055" s="158" t="s">
        <v>72</v>
      </c>
      <c r="F2055" s="156" t="str">
        <f t="shared" si="42"/>
        <v>X</v>
      </c>
      <c r="G2055" s="154" t="s">
        <v>737</v>
      </c>
      <c r="H2055" s="46"/>
      <c r="I2055" s="47"/>
      <c r="J2055" s="47"/>
      <c r="K2055" s="7"/>
      <c r="L2055" s="122"/>
      <c r="M2055" s="10"/>
      <c r="N2055" s="11"/>
      <c r="O2055" s="11"/>
      <c r="P2055" s="159" t="s">
        <v>79</v>
      </c>
    </row>
    <row r="2056" spans="1:16" ht="18" hidden="1" x14ac:dyDescent="0.25">
      <c r="A2056" s="158" t="s">
        <v>72</v>
      </c>
      <c r="B2056" s="158" t="s">
        <v>72</v>
      </c>
      <c r="C2056" s="158" t="s">
        <v>72</v>
      </c>
      <c r="D2056" s="158" t="s">
        <v>72</v>
      </c>
      <c r="E2056" s="158" t="s">
        <v>72</v>
      </c>
      <c r="F2056" s="156" t="str">
        <f t="shared" si="42"/>
        <v>X</v>
      </c>
      <c r="G2056" s="154" t="s">
        <v>737</v>
      </c>
      <c r="H2056" s="74" t="s">
        <v>1579</v>
      </c>
      <c r="I2056" s="43"/>
      <c r="J2056" s="43"/>
      <c r="K2056" s="76" t="s">
        <v>1580</v>
      </c>
      <c r="L2056" s="122"/>
      <c r="M2056" s="10"/>
      <c r="N2056" s="11"/>
      <c r="O2056" s="11"/>
      <c r="P2056" s="159" t="s">
        <v>79</v>
      </c>
    </row>
    <row r="2057" spans="1:16" hidden="1" x14ac:dyDescent="0.2">
      <c r="A2057" s="158" t="s">
        <v>72</v>
      </c>
      <c r="B2057" s="158" t="s">
        <v>72</v>
      </c>
      <c r="C2057" s="158" t="s">
        <v>72</v>
      </c>
      <c r="D2057" s="158" t="s">
        <v>72</v>
      </c>
      <c r="E2057" s="158" t="s">
        <v>72</v>
      </c>
      <c r="F2057" s="156" t="str">
        <f t="shared" si="42"/>
        <v>X</v>
      </c>
      <c r="G2057" s="154" t="s">
        <v>737</v>
      </c>
      <c r="H2057" s="17" t="s">
        <v>1581</v>
      </c>
      <c r="I2057" s="17"/>
      <c r="J2057" s="17"/>
      <c r="K2057" s="17"/>
      <c r="L2057" s="122"/>
      <c r="M2057" s="10"/>
      <c r="N2057" s="11"/>
      <c r="O2057" s="11"/>
      <c r="P2057" s="159" t="s">
        <v>79</v>
      </c>
    </row>
    <row r="2058" spans="1:16" ht="15" hidden="1" x14ac:dyDescent="0.25">
      <c r="A2058" s="158" t="s">
        <v>72</v>
      </c>
      <c r="B2058" s="158" t="s">
        <v>72</v>
      </c>
      <c r="C2058" s="158" t="s">
        <v>72</v>
      </c>
      <c r="D2058" s="158" t="s">
        <v>72</v>
      </c>
      <c r="E2058" s="158" t="s">
        <v>72</v>
      </c>
      <c r="F2058" s="156" t="str">
        <f t="shared" si="42"/>
        <v>X</v>
      </c>
      <c r="G2058" s="154" t="s">
        <v>737</v>
      </c>
      <c r="H2058" s="32" t="s">
        <v>0</v>
      </c>
      <c r="I2058" s="32" t="s">
        <v>389</v>
      </c>
      <c r="J2058" s="44" t="s">
        <v>484</v>
      </c>
      <c r="K2058" s="22" t="s">
        <v>373</v>
      </c>
      <c r="L2058" s="122"/>
      <c r="M2058" s="10"/>
      <c r="N2058" s="11"/>
      <c r="O2058" s="11"/>
      <c r="P2058" s="159" t="s">
        <v>79</v>
      </c>
    </row>
    <row r="2059" spans="1:16" ht="15" hidden="1" x14ac:dyDescent="0.2">
      <c r="A2059" s="158" t="s">
        <v>72</v>
      </c>
      <c r="B2059" s="158" t="s">
        <v>72</v>
      </c>
      <c r="C2059" s="158" t="s">
        <v>72</v>
      </c>
      <c r="D2059" s="158" t="s">
        <v>72</v>
      </c>
      <c r="E2059" s="158" t="s">
        <v>72</v>
      </c>
      <c r="F2059" s="156" t="str">
        <f t="shared" si="42"/>
        <v>X</v>
      </c>
      <c r="G2059" s="154" t="s">
        <v>737</v>
      </c>
      <c r="H2059" s="24">
        <v>1</v>
      </c>
      <c r="I2059" s="29" t="s">
        <v>485</v>
      </c>
      <c r="J2059" s="45" t="s">
        <v>486</v>
      </c>
      <c r="K2059" s="8" t="s">
        <v>1694</v>
      </c>
      <c r="L2059" s="122"/>
      <c r="M2059" s="10"/>
      <c r="N2059" s="11"/>
      <c r="O2059" s="11"/>
      <c r="P2059" s="159" t="s">
        <v>79</v>
      </c>
    </row>
    <row r="2060" spans="1:16" hidden="1" x14ac:dyDescent="0.2">
      <c r="A2060" s="158" t="s">
        <v>72</v>
      </c>
      <c r="B2060" s="158" t="s">
        <v>72</v>
      </c>
      <c r="C2060" s="158" t="s">
        <v>72</v>
      </c>
      <c r="D2060" s="158" t="s">
        <v>72</v>
      </c>
      <c r="E2060" s="158" t="s">
        <v>72</v>
      </c>
      <c r="F2060" s="156" t="str">
        <f t="shared" si="42"/>
        <v>X</v>
      </c>
      <c r="G2060" s="154" t="s">
        <v>737</v>
      </c>
      <c r="H2060" s="24">
        <v>2</v>
      </c>
      <c r="I2060" s="29" t="s">
        <v>488</v>
      </c>
      <c r="J2060" s="45" t="s">
        <v>489</v>
      </c>
      <c r="K2060" s="8" t="s">
        <v>490</v>
      </c>
      <c r="L2060" s="122"/>
      <c r="M2060" s="10"/>
      <c r="N2060" s="11"/>
      <c r="O2060" s="11"/>
      <c r="P2060" s="159" t="s">
        <v>79</v>
      </c>
    </row>
    <row r="2061" spans="1:16" hidden="1" x14ac:dyDescent="0.2">
      <c r="A2061" s="158" t="s">
        <v>72</v>
      </c>
      <c r="B2061" s="158" t="s">
        <v>72</v>
      </c>
      <c r="C2061" s="158" t="s">
        <v>72</v>
      </c>
      <c r="D2061" s="158" t="s">
        <v>72</v>
      </c>
      <c r="E2061" s="158" t="s">
        <v>72</v>
      </c>
      <c r="F2061" s="156" t="str">
        <f t="shared" si="42"/>
        <v>X</v>
      </c>
      <c r="G2061" s="154" t="s">
        <v>737</v>
      </c>
      <c r="H2061" s="24">
        <v>3</v>
      </c>
      <c r="I2061" s="29" t="s">
        <v>403</v>
      </c>
      <c r="J2061" s="45" t="s">
        <v>491</v>
      </c>
      <c r="K2061" s="8" t="s">
        <v>492</v>
      </c>
      <c r="L2061" s="122"/>
      <c r="M2061" s="10"/>
      <c r="N2061" s="11"/>
      <c r="O2061" s="11"/>
      <c r="P2061" s="159" t="s">
        <v>79</v>
      </c>
    </row>
    <row r="2062" spans="1:16" ht="15" hidden="1" x14ac:dyDescent="0.2">
      <c r="A2062" s="158" t="s">
        <v>72</v>
      </c>
      <c r="B2062" s="158" t="s">
        <v>72</v>
      </c>
      <c r="C2062" s="158" t="s">
        <v>72</v>
      </c>
      <c r="D2062" s="158" t="s">
        <v>72</v>
      </c>
      <c r="E2062" s="158" t="s">
        <v>72</v>
      </c>
      <c r="F2062" s="156" t="str">
        <f t="shared" si="42"/>
        <v>X</v>
      </c>
      <c r="G2062" s="154" t="s">
        <v>737</v>
      </c>
      <c r="H2062" s="24">
        <v>4</v>
      </c>
      <c r="I2062" s="29" t="s">
        <v>499</v>
      </c>
      <c r="J2062" s="45" t="s">
        <v>1008</v>
      </c>
      <c r="K2062" s="8" t="s">
        <v>1046</v>
      </c>
      <c r="L2062" s="122"/>
      <c r="M2062" s="10"/>
      <c r="N2062" s="11"/>
      <c r="O2062" s="11"/>
      <c r="P2062" s="159" t="s">
        <v>79</v>
      </c>
    </row>
    <row r="2063" spans="1:16" ht="59.25" hidden="1" x14ac:dyDescent="0.2">
      <c r="A2063" s="158" t="s">
        <v>72</v>
      </c>
      <c r="B2063" s="158" t="s">
        <v>72</v>
      </c>
      <c r="C2063" s="158" t="s">
        <v>72</v>
      </c>
      <c r="D2063" s="158" t="s">
        <v>72</v>
      </c>
      <c r="E2063" s="158" t="s">
        <v>72</v>
      </c>
      <c r="F2063" s="156" t="str">
        <f t="shared" si="42"/>
        <v>X</v>
      </c>
      <c r="G2063" s="154" t="s">
        <v>737</v>
      </c>
      <c r="H2063" s="24">
        <v>5</v>
      </c>
      <c r="I2063" s="29" t="s">
        <v>1582</v>
      </c>
      <c r="J2063" s="48" t="s">
        <v>1583</v>
      </c>
      <c r="K2063" s="8" t="s">
        <v>1584</v>
      </c>
      <c r="L2063" s="122"/>
      <c r="M2063" s="10"/>
      <c r="N2063" s="11"/>
      <c r="O2063" s="11"/>
      <c r="P2063" s="159" t="s">
        <v>79</v>
      </c>
    </row>
    <row r="2064" spans="1:16" ht="44.25" hidden="1" x14ac:dyDescent="0.2">
      <c r="A2064" s="158" t="s">
        <v>72</v>
      </c>
      <c r="B2064" s="158" t="s">
        <v>72</v>
      </c>
      <c r="C2064" s="158" t="s">
        <v>72</v>
      </c>
      <c r="D2064" s="158" t="s">
        <v>72</v>
      </c>
      <c r="E2064" s="158" t="s">
        <v>72</v>
      </c>
      <c r="F2064" s="156" t="str">
        <f t="shared" si="42"/>
        <v>X</v>
      </c>
      <c r="G2064" s="154" t="s">
        <v>737</v>
      </c>
      <c r="H2064" s="24">
        <v>6</v>
      </c>
      <c r="I2064" s="34" t="s">
        <v>1586</v>
      </c>
      <c r="J2064" s="45" t="s">
        <v>1588</v>
      </c>
      <c r="K2064" s="8" t="s">
        <v>1587</v>
      </c>
      <c r="L2064" s="122"/>
      <c r="M2064" s="10"/>
      <c r="N2064" s="11"/>
      <c r="O2064" s="11"/>
      <c r="P2064" s="159" t="s">
        <v>79</v>
      </c>
    </row>
    <row r="2065" spans="1:16" ht="15" hidden="1" x14ac:dyDescent="0.2">
      <c r="A2065" s="158" t="s">
        <v>72</v>
      </c>
      <c r="B2065" s="158" t="s">
        <v>72</v>
      </c>
      <c r="C2065" s="158" t="s">
        <v>72</v>
      </c>
      <c r="D2065" s="158" t="s">
        <v>72</v>
      </c>
      <c r="E2065" s="158" t="s">
        <v>72</v>
      </c>
      <c r="F2065" s="156" t="str">
        <f t="shared" si="42"/>
        <v>X</v>
      </c>
      <c r="G2065" s="154" t="s">
        <v>737</v>
      </c>
      <c r="H2065" s="24">
        <v>7</v>
      </c>
      <c r="I2065" s="34" t="s">
        <v>411</v>
      </c>
      <c r="J2065" s="45" t="s">
        <v>1589</v>
      </c>
      <c r="K2065" s="8" t="s">
        <v>1585</v>
      </c>
      <c r="L2065" s="106"/>
      <c r="M2065" s="10"/>
      <c r="N2065" s="11"/>
      <c r="O2065" s="11"/>
      <c r="P2065" s="159" t="s">
        <v>79</v>
      </c>
    </row>
    <row r="2066" spans="1:16" ht="23.25" hidden="1" x14ac:dyDescent="0.2">
      <c r="A2066" s="158" t="s">
        <v>807</v>
      </c>
      <c r="B2066" s="158" t="s">
        <v>807</v>
      </c>
      <c r="C2066" s="158" t="s">
        <v>2</v>
      </c>
      <c r="D2066" s="158" t="s">
        <v>2</v>
      </c>
      <c r="E2066" s="158" t="s">
        <v>2</v>
      </c>
      <c r="F2066" s="160" t="str">
        <f t="shared" si="42"/>
        <v>X</v>
      </c>
      <c r="G2066" s="148" t="s">
        <v>738</v>
      </c>
      <c r="H2066" s="217" t="s">
        <v>274</v>
      </c>
      <c r="I2066" s="218"/>
      <c r="J2066" s="218"/>
      <c r="K2066" s="218"/>
      <c r="L2066" s="219"/>
      <c r="M2066" s="9" t="s">
        <v>197</v>
      </c>
      <c r="N2066" s="9" t="s">
        <v>1337</v>
      </c>
      <c r="O2066" s="9" t="s">
        <v>1337</v>
      </c>
      <c r="P2066" s="161" t="s">
        <v>292</v>
      </c>
    </row>
    <row r="2067" spans="1:16" ht="15" hidden="1" x14ac:dyDescent="0.2">
      <c r="A2067" s="158" t="s">
        <v>807</v>
      </c>
      <c r="B2067" s="158" t="s">
        <v>807</v>
      </c>
      <c r="C2067" s="158" t="s">
        <v>2</v>
      </c>
      <c r="D2067" s="158" t="s">
        <v>2</v>
      </c>
      <c r="E2067" s="158" t="s">
        <v>2</v>
      </c>
      <c r="F2067" s="156" t="str">
        <f t="shared" si="42"/>
        <v>X</v>
      </c>
      <c r="G2067" s="154" t="s">
        <v>738</v>
      </c>
      <c r="H2067" s="51" t="s">
        <v>4</v>
      </c>
      <c r="I2067" s="316" t="s">
        <v>622</v>
      </c>
      <c r="J2067" s="317"/>
      <c r="K2067" s="51" t="s">
        <v>623</v>
      </c>
      <c r="L2067" s="88"/>
      <c r="M2067" s="10"/>
      <c r="N2067" s="11"/>
      <c r="O2067" s="11"/>
      <c r="P2067" s="159" t="s">
        <v>292</v>
      </c>
    </row>
    <row r="2068" spans="1:16" ht="15" hidden="1" x14ac:dyDescent="0.2">
      <c r="A2068" s="158" t="s">
        <v>807</v>
      </c>
      <c r="B2068" s="158" t="s">
        <v>807</v>
      </c>
      <c r="C2068" s="158" t="s">
        <v>807</v>
      </c>
      <c r="D2068" s="158" t="s">
        <v>2</v>
      </c>
      <c r="E2068" s="158" t="s">
        <v>2</v>
      </c>
      <c r="F2068" s="156" t="str">
        <f t="shared" si="42"/>
        <v>X</v>
      </c>
      <c r="G2068" s="154" t="s">
        <v>738</v>
      </c>
      <c r="H2068" s="52"/>
      <c r="I2068" s="209" t="s">
        <v>624</v>
      </c>
      <c r="J2068" s="216"/>
      <c r="K2068" s="28"/>
      <c r="L2068" s="88"/>
      <c r="M2068" s="10"/>
      <c r="N2068" s="11"/>
      <c r="O2068" s="11"/>
      <c r="P2068" s="159" t="s">
        <v>292</v>
      </c>
    </row>
    <row r="2069" spans="1:16" ht="28.5" hidden="1" x14ac:dyDescent="0.2">
      <c r="A2069" s="158" t="s">
        <v>807</v>
      </c>
      <c r="B2069" s="158" t="s">
        <v>807</v>
      </c>
      <c r="C2069" s="158" t="s">
        <v>807</v>
      </c>
      <c r="D2069" s="158" t="s">
        <v>2</v>
      </c>
      <c r="E2069" s="158" t="s">
        <v>2</v>
      </c>
      <c r="F2069" s="156" t="str">
        <f t="shared" si="42"/>
        <v>X</v>
      </c>
      <c r="G2069" s="154" t="s">
        <v>738</v>
      </c>
      <c r="H2069" s="86" t="s">
        <v>14</v>
      </c>
      <c r="I2069" s="207" t="s">
        <v>625</v>
      </c>
      <c r="J2069" s="208"/>
      <c r="K2069" s="30" t="s">
        <v>1105</v>
      </c>
      <c r="L2069" s="88"/>
      <c r="M2069" s="10"/>
      <c r="N2069" s="11"/>
      <c r="O2069" s="11"/>
      <c r="P2069" s="159" t="s">
        <v>292</v>
      </c>
    </row>
    <row r="2070" spans="1:16" ht="15" hidden="1" x14ac:dyDescent="0.2">
      <c r="A2070" s="158" t="s">
        <v>807</v>
      </c>
      <c r="B2070" s="158" t="s">
        <v>807</v>
      </c>
      <c r="C2070" s="158" t="s">
        <v>2</v>
      </c>
      <c r="D2070" s="158" t="s">
        <v>807</v>
      </c>
      <c r="E2070" s="158" t="s">
        <v>807</v>
      </c>
      <c r="F2070" s="156" t="str">
        <f t="shared" si="42"/>
        <v>X</v>
      </c>
      <c r="G2070" s="154" t="s">
        <v>738</v>
      </c>
      <c r="H2070" s="52"/>
      <c r="I2070" s="209" t="s">
        <v>629</v>
      </c>
      <c r="J2070" s="216"/>
      <c r="K2070" s="28"/>
      <c r="L2070" s="88"/>
      <c r="M2070" s="10"/>
      <c r="N2070" s="11"/>
      <c r="O2070" s="11"/>
      <c r="P2070" s="159" t="s">
        <v>292</v>
      </c>
    </row>
    <row r="2071" spans="1:16" hidden="1" x14ac:dyDescent="0.2">
      <c r="A2071" s="158" t="s">
        <v>807</v>
      </c>
      <c r="B2071" s="158" t="s">
        <v>807</v>
      </c>
      <c r="C2071" s="158" t="s">
        <v>2</v>
      </c>
      <c r="D2071" s="158" t="s">
        <v>807</v>
      </c>
      <c r="E2071" s="158" t="s">
        <v>807</v>
      </c>
      <c r="F2071" s="156" t="str">
        <f t="shared" si="42"/>
        <v>X</v>
      </c>
      <c r="G2071" s="154" t="s">
        <v>738</v>
      </c>
      <c r="H2071" s="228" t="s">
        <v>60</v>
      </c>
      <c r="I2071" s="207" t="s">
        <v>630</v>
      </c>
      <c r="J2071" s="208"/>
      <c r="K2071" s="24"/>
      <c r="L2071" s="88"/>
      <c r="M2071" s="10"/>
      <c r="N2071" s="11"/>
      <c r="O2071" s="11"/>
      <c r="P2071" s="159" t="s">
        <v>292</v>
      </c>
    </row>
    <row r="2072" spans="1:16" hidden="1" x14ac:dyDescent="0.2">
      <c r="A2072" s="158" t="s">
        <v>807</v>
      </c>
      <c r="B2072" s="158" t="s">
        <v>807</v>
      </c>
      <c r="C2072" s="158" t="s">
        <v>2</v>
      </c>
      <c r="D2072" s="158" t="s">
        <v>807</v>
      </c>
      <c r="E2072" s="158" t="s">
        <v>807</v>
      </c>
      <c r="F2072" s="156" t="str">
        <f t="shared" si="42"/>
        <v>X</v>
      </c>
      <c r="G2072" s="154" t="s">
        <v>738</v>
      </c>
      <c r="H2072" s="228"/>
      <c r="I2072" s="207" t="s">
        <v>631</v>
      </c>
      <c r="J2072" s="208"/>
      <c r="K2072" s="24"/>
      <c r="L2072" s="88"/>
      <c r="M2072" s="10"/>
      <c r="N2072" s="11"/>
      <c r="O2072" s="11"/>
      <c r="P2072" s="159" t="s">
        <v>292</v>
      </c>
    </row>
    <row r="2073" spans="1:16" hidden="1" x14ac:dyDescent="0.2">
      <c r="A2073" s="158" t="s">
        <v>807</v>
      </c>
      <c r="B2073" s="158" t="s">
        <v>807</v>
      </c>
      <c r="C2073" s="158" t="s">
        <v>2</v>
      </c>
      <c r="D2073" s="158" t="s">
        <v>807</v>
      </c>
      <c r="E2073" s="158" t="s">
        <v>807</v>
      </c>
      <c r="F2073" s="156" t="str">
        <f t="shared" si="42"/>
        <v>X</v>
      </c>
      <c r="G2073" s="154" t="s">
        <v>738</v>
      </c>
      <c r="H2073" s="228"/>
      <c r="I2073" s="207" t="s">
        <v>1106</v>
      </c>
      <c r="J2073" s="208"/>
      <c r="K2073" s="24" t="s">
        <v>633</v>
      </c>
      <c r="L2073" s="88"/>
      <c r="M2073" s="10"/>
      <c r="N2073" s="11"/>
      <c r="O2073" s="11"/>
      <c r="P2073" s="159" t="s">
        <v>292</v>
      </c>
    </row>
    <row r="2074" spans="1:16" hidden="1" x14ac:dyDescent="0.2">
      <c r="A2074" s="158" t="s">
        <v>807</v>
      </c>
      <c r="B2074" s="158" t="s">
        <v>807</v>
      </c>
      <c r="C2074" s="158" t="s">
        <v>2</v>
      </c>
      <c r="D2074" s="158" t="s">
        <v>807</v>
      </c>
      <c r="E2074" s="158" t="s">
        <v>807</v>
      </c>
      <c r="F2074" s="156" t="str">
        <f t="shared" si="42"/>
        <v>X</v>
      </c>
      <c r="G2074" s="154" t="s">
        <v>738</v>
      </c>
      <c r="H2074" s="228"/>
      <c r="I2074" s="207" t="s">
        <v>634</v>
      </c>
      <c r="J2074" s="208"/>
      <c r="K2074" s="24"/>
      <c r="L2074" s="88"/>
      <c r="M2074" s="10"/>
      <c r="N2074" s="11"/>
      <c r="O2074" s="11"/>
      <c r="P2074" s="159" t="s">
        <v>292</v>
      </c>
    </row>
    <row r="2075" spans="1:16" ht="28.5" hidden="1" x14ac:dyDescent="0.2">
      <c r="A2075" s="158" t="s">
        <v>807</v>
      </c>
      <c r="B2075" s="158" t="s">
        <v>807</v>
      </c>
      <c r="C2075" s="158" t="s">
        <v>2</v>
      </c>
      <c r="D2075" s="158" t="s">
        <v>807</v>
      </c>
      <c r="E2075" s="158" t="s">
        <v>807</v>
      </c>
      <c r="F2075" s="156" t="str">
        <f t="shared" ref="F2075:F2138" si="43">IF(AND(Ver=P2075,OR(AND(VIR,OR(AND(M,A2075="M"),AND(O,A2075="O"),AND(N,A2075="N"),AND(I,A2075="I"))),AND(MMS,OR(AND(M,B2075="M"),AND(O,B2075="O"),AND(N,B2075="N"),AND(I,B2075="I"))),AND(TMR,OR(AND(M,C2075="M"),AND(O,C2075="O"),AND(N,C2075="N"),AND(I,C2075="I"))),AND(THZ,OR(AND(M,D2075="M"),AND(O,D2075="O"),AND(N,D2075="N"),AND(I,D2075="I"))),AND(THZR,OR(AND(M,E2075="M"),AND(O,E2075="O"),AND(N,E2075="N"),AND(I,E2075="I"))))),"√","X")</f>
        <v>X</v>
      </c>
      <c r="G2075" s="154" t="s">
        <v>738</v>
      </c>
      <c r="H2075" s="228"/>
      <c r="I2075" s="212" t="s">
        <v>635</v>
      </c>
      <c r="J2075" s="213"/>
      <c r="K2075" s="30" t="s">
        <v>1287</v>
      </c>
      <c r="L2075" s="88"/>
      <c r="M2075" s="10"/>
      <c r="N2075" s="11"/>
      <c r="O2075" s="11"/>
      <c r="P2075" s="159" t="s">
        <v>292</v>
      </c>
    </row>
    <row r="2076" spans="1:16" ht="15" hidden="1" x14ac:dyDescent="0.2">
      <c r="A2076" s="158" t="s">
        <v>807</v>
      </c>
      <c r="B2076" s="158" t="s">
        <v>807</v>
      </c>
      <c r="C2076" s="158" t="s">
        <v>2</v>
      </c>
      <c r="D2076" s="158" t="s">
        <v>807</v>
      </c>
      <c r="E2076" s="158" t="s">
        <v>807</v>
      </c>
      <c r="F2076" s="156" t="str">
        <f t="shared" si="43"/>
        <v>X</v>
      </c>
      <c r="G2076" s="154" t="s">
        <v>738</v>
      </c>
      <c r="H2076" s="52"/>
      <c r="I2076" s="209" t="s">
        <v>637</v>
      </c>
      <c r="J2076" s="216"/>
      <c r="K2076" s="28"/>
      <c r="L2076" s="88"/>
      <c r="M2076" s="10"/>
      <c r="N2076" s="11"/>
      <c r="O2076" s="11"/>
      <c r="P2076" s="159" t="s">
        <v>292</v>
      </c>
    </row>
    <row r="2077" spans="1:16" ht="28.5" hidden="1" x14ac:dyDescent="0.2">
      <c r="A2077" s="158" t="s">
        <v>807</v>
      </c>
      <c r="B2077" s="158" t="s">
        <v>807</v>
      </c>
      <c r="C2077" s="158" t="s">
        <v>2</v>
      </c>
      <c r="D2077" s="158" t="s">
        <v>807</v>
      </c>
      <c r="E2077" s="158" t="s">
        <v>807</v>
      </c>
      <c r="F2077" s="156" t="str">
        <f t="shared" si="43"/>
        <v>X</v>
      </c>
      <c r="G2077" s="154" t="s">
        <v>738</v>
      </c>
      <c r="H2077" s="228" t="s">
        <v>60</v>
      </c>
      <c r="I2077" s="207" t="s">
        <v>638</v>
      </c>
      <c r="J2077" s="208"/>
      <c r="K2077" s="30" t="s">
        <v>639</v>
      </c>
      <c r="L2077" s="88"/>
      <c r="M2077" s="10"/>
      <c r="N2077" s="11"/>
      <c r="O2077" s="11"/>
      <c r="P2077" s="159" t="s">
        <v>292</v>
      </c>
    </row>
    <row r="2078" spans="1:16" ht="29.25" hidden="1" x14ac:dyDescent="0.2">
      <c r="A2078" s="158" t="s">
        <v>807</v>
      </c>
      <c r="B2078" s="158" t="s">
        <v>807</v>
      </c>
      <c r="C2078" s="158" t="s">
        <v>2</v>
      </c>
      <c r="D2078" s="158" t="s">
        <v>807</v>
      </c>
      <c r="E2078" s="158" t="s">
        <v>807</v>
      </c>
      <c r="F2078" s="156" t="str">
        <f t="shared" si="43"/>
        <v>X</v>
      </c>
      <c r="G2078" s="154" t="s">
        <v>738</v>
      </c>
      <c r="H2078" s="228"/>
      <c r="I2078" s="207" t="s">
        <v>640</v>
      </c>
      <c r="J2078" s="208"/>
      <c r="K2078" s="30" t="s">
        <v>675</v>
      </c>
      <c r="L2078" s="88"/>
      <c r="M2078" s="10"/>
      <c r="N2078" s="11"/>
      <c r="O2078" s="11"/>
      <c r="P2078" s="159" t="s">
        <v>292</v>
      </c>
    </row>
    <row r="2079" spans="1:16" ht="15" hidden="1" x14ac:dyDescent="0.2">
      <c r="A2079" s="158" t="s">
        <v>807</v>
      </c>
      <c r="B2079" s="158" t="s">
        <v>807</v>
      </c>
      <c r="C2079" s="158" t="s">
        <v>2</v>
      </c>
      <c r="D2079" s="158" t="s">
        <v>807</v>
      </c>
      <c r="E2079" s="158" t="s">
        <v>807</v>
      </c>
      <c r="F2079" s="156" t="str">
        <f t="shared" si="43"/>
        <v>X</v>
      </c>
      <c r="G2079" s="154" t="s">
        <v>738</v>
      </c>
      <c r="H2079" s="52"/>
      <c r="I2079" s="209" t="s">
        <v>641</v>
      </c>
      <c r="J2079" s="216"/>
      <c r="K2079" s="28"/>
      <c r="L2079" s="88"/>
      <c r="M2079" s="10"/>
      <c r="N2079" s="11"/>
      <c r="O2079" s="11"/>
      <c r="P2079" s="159" t="s">
        <v>292</v>
      </c>
    </row>
    <row r="2080" spans="1:16" ht="28.5" hidden="1" x14ac:dyDescent="0.2">
      <c r="A2080" s="158" t="s">
        <v>807</v>
      </c>
      <c r="B2080" s="158" t="s">
        <v>807</v>
      </c>
      <c r="C2080" s="158" t="s">
        <v>2</v>
      </c>
      <c r="D2080" s="158" t="s">
        <v>807</v>
      </c>
      <c r="E2080" s="158" t="s">
        <v>807</v>
      </c>
      <c r="F2080" s="156" t="str">
        <f t="shared" si="43"/>
        <v>X</v>
      </c>
      <c r="G2080" s="154" t="s">
        <v>738</v>
      </c>
      <c r="H2080" s="86" t="s">
        <v>60</v>
      </c>
      <c r="I2080" s="207" t="s">
        <v>642</v>
      </c>
      <c r="J2080" s="208"/>
      <c r="K2080" s="30" t="s">
        <v>643</v>
      </c>
      <c r="L2080" s="88"/>
      <c r="M2080" s="10"/>
      <c r="N2080" s="11"/>
      <c r="O2080" s="11"/>
      <c r="P2080" s="159" t="s">
        <v>292</v>
      </c>
    </row>
    <row r="2081" spans="1:16" ht="15" hidden="1" x14ac:dyDescent="0.2">
      <c r="A2081" s="158" t="s">
        <v>807</v>
      </c>
      <c r="B2081" s="158" t="s">
        <v>807</v>
      </c>
      <c r="C2081" s="158" t="s">
        <v>2</v>
      </c>
      <c r="D2081" s="158" t="s">
        <v>807</v>
      </c>
      <c r="E2081" s="158" t="s">
        <v>807</v>
      </c>
      <c r="F2081" s="156" t="str">
        <f t="shared" si="43"/>
        <v>X</v>
      </c>
      <c r="G2081" s="154" t="s">
        <v>738</v>
      </c>
      <c r="H2081" s="52"/>
      <c r="I2081" s="209" t="s">
        <v>644</v>
      </c>
      <c r="J2081" s="216"/>
      <c r="K2081" s="28"/>
      <c r="L2081" s="88"/>
      <c r="M2081" s="10"/>
      <c r="N2081" s="11"/>
      <c r="O2081" s="11"/>
      <c r="P2081" s="159" t="s">
        <v>292</v>
      </c>
    </row>
    <row r="2082" spans="1:16" hidden="1" x14ac:dyDescent="0.2">
      <c r="A2082" s="158" t="s">
        <v>807</v>
      </c>
      <c r="B2082" s="158" t="s">
        <v>807</v>
      </c>
      <c r="C2082" s="158" t="s">
        <v>2</v>
      </c>
      <c r="D2082" s="158" t="s">
        <v>807</v>
      </c>
      <c r="E2082" s="158" t="s">
        <v>807</v>
      </c>
      <c r="F2082" s="156" t="str">
        <f t="shared" si="43"/>
        <v>X</v>
      </c>
      <c r="G2082" s="154" t="s">
        <v>738</v>
      </c>
      <c r="H2082" s="228" t="s">
        <v>60</v>
      </c>
      <c r="I2082" s="207" t="s">
        <v>645</v>
      </c>
      <c r="J2082" s="208"/>
      <c r="K2082" s="24" t="s">
        <v>633</v>
      </c>
      <c r="L2082" s="88"/>
      <c r="M2082" s="10"/>
      <c r="N2082" s="11"/>
      <c r="O2082" s="11"/>
      <c r="P2082" s="159" t="s">
        <v>292</v>
      </c>
    </row>
    <row r="2083" spans="1:16" hidden="1" x14ac:dyDescent="0.2">
      <c r="A2083" s="158" t="s">
        <v>807</v>
      </c>
      <c r="B2083" s="158" t="s">
        <v>807</v>
      </c>
      <c r="C2083" s="158" t="s">
        <v>2</v>
      </c>
      <c r="D2083" s="158" t="s">
        <v>807</v>
      </c>
      <c r="E2083" s="158" t="s">
        <v>807</v>
      </c>
      <c r="F2083" s="156" t="str">
        <f t="shared" si="43"/>
        <v>X</v>
      </c>
      <c r="G2083" s="154" t="s">
        <v>738</v>
      </c>
      <c r="H2083" s="228"/>
      <c r="I2083" s="207" t="s">
        <v>646</v>
      </c>
      <c r="J2083" s="208"/>
      <c r="K2083" s="24"/>
      <c r="L2083" s="88"/>
      <c r="M2083" s="10"/>
      <c r="N2083" s="11"/>
      <c r="O2083" s="11"/>
      <c r="P2083" s="159" t="s">
        <v>292</v>
      </c>
    </row>
    <row r="2084" spans="1:16" ht="15" hidden="1" x14ac:dyDescent="0.2">
      <c r="A2084" s="158" t="s">
        <v>807</v>
      </c>
      <c r="B2084" s="158" t="s">
        <v>807</v>
      </c>
      <c r="C2084" s="158" t="s">
        <v>2</v>
      </c>
      <c r="D2084" s="158" t="s">
        <v>807</v>
      </c>
      <c r="E2084" s="158" t="s">
        <v>807</v>
      </c>
      <c r="F2084" s="156" t="str">
        <f t="shared" si="43"/>
        <v>X</v>
      </c>
      <c r="G2084" s="154" t="s">
        <v>738</v>
      </c>
      <c r="H2084" s="52"/>
      <c r="I2084" s="209" t="s">
        <v>647</v>
      </c>
      <c r="J2084" s="216"/>
      <c r="K2084" s="28"/>
      <c r="L2084" s="88"/>
      <c r="M2084" s="10"/>
      <c r="N2084" s="11"/>
      <c r="O2084" s="11"/>
      <c r="P2084" s="159" t="s">
        <v>292</v>
      </c>
    </row>
    <row r="2085" spans="1:16" ht="42.75" hidden="1" x14ac:dyDescent="0.2">
      <c r="A2085" s="158" t="s">
        <v>807</v>
      </c>
      <c r="B2085" s="158" t="s">
        <v>807</v>
      </c>
      <c r="C2085" s="158" t="s">
        <v>2</v>
      </c>
      <c r="D2085" s="158" t="s">
        <v>807</v>
      </c>
      <c r="E2085" s="158" t="s">
        <v>807</v>
      </c>
      <c r="F2085" s="156" t="str">
        <f t="shared" si="43"/>
        <v>X</v>
      </c>
      <c r="G2085" s="154" t="s">
        <v>738</v>
      </c>
      <c r="H2085" s="228" t="s">
        <v>60</v>
      </c>
      <c r="I2085" s="212" t="s">
        <v>676</v>
      </c>
      <c r="J2085" s="213"/>
      <c r="K2085" s="30" t="s">
        <v>682</v>
      </c>
      <c r="L2085" s="88"/>
      <c r="M2085" s="10"/>
      <c r="N2085" s="11"/>
      <c r="O2085" s="11"/>
      <c r="P2085" s="159" t="s">
        <v>292</v>
      </c>
    </row>
    <row r="2086" spans="1:16" ht="28.5" hidden="1" x14ac:dyDescent="0.2">
      <c r="A2086" s="158" t="s">
        <v>807</v>
      </c>
      <c r="B2086" s="158" t="s">
        <v>807</v>
      </c>
      <c r="C2086" s="158" t="s">
        <v>2</v>
      </c>
      <c r="D2086" s="158" t="s">
        <v>807</v>
      </c>
      <c r="E2086" s="158" t="s">
        <v>807</v>
      </c>
      <c r="F2086" s="156" t="str">
        <f t="shared" si="43"/>
        <v>X</v>
      </c>
      <c r="G2086" s="154" t="s">
        <v>738</v>
      </c>
      <c r="H2086" s="228"/>
      <c r="I2086" s="212" t="s">
        <v>648</v>
      </c>
      <c r="J2086" s="213"/>
      <c r="K2086" s="30" t="s">
        <v>649</v>
      </c>
      <c r="L2086" s="88"/>
      <c r="M2086" s="10"/>
      <c r="N2086" s="11"/>
      <c r="O2086" s="11"/>
      <c r="P2086" s="159" t="s">
        <v>292</v>
      </c>
    </row>
    <row r="2087" spans="1:16" ht="15" hidden="1" x14ac:dyDescent="0.2">
      <c r="A2087" s="158" t="s">
        <v>807</v>
      </c>
      <c r="B2087" s="158" t="s">
        <v>807</v>
      </c>
      <c r="C2087" s="158" t="s">
        <v>2</v>
      </c>
      <c r="D2087" s="158" t="s">
        <v>2</v>
      </c>
      <c r="E2087" s="158" t="s">
        <v>2</v>
      </c>
      <c r="F2087" s="156" t="str">
        <f t="shared" si="43"/>
        <v>X</v>
      </c>
      <c r="G2087" s="154" t="s">
        <v>738</v>
      </c>
      <c r="H2087" s="52"/>
      <c r="I2087" s="209" t="s">
        <v>650</v>
      </c>
      <c r="J2087" s="216"/>
      <c r="K2087" s="28"/>
      <c r="L2087" s="88"/>
      <c r="M2087" s="10"/>
      <c r="N2087" s="11"/>
      <c r="O2087" s="11"/>
      <c r="P2087" s="159" t="s">
        <v>292</v>
      </c>
    </row>
    <row r="2088" spans="1:16" ht="28.5" hidden="1" x14ac:dyDescent="0.2">
      <c r="A2088" s="158" t="s">
        <v>807</v>
      </c>
      <c r="B2088" s="158" t="s">
        <v>807</v>
      </c>
      <c r="C2088" s="158" t="s">
        <v>2</v>
      </c>
      <c r="D2088" s="158" t="s">
        <v>2</v>
      </c>
      <c r="E2088" s="158" t="s">
        <v>2</v>
      </c>
      <c r="F2088" s="156" t="str">
        <f t="shared" si="43"/>
        <v>X</v>
      </c>
      <c r="G2088" s="154" t="s">
        <v>738</v>
      </c>
      <c r="H2088" s="86" t="s">
        <v>14</v>
      </c>
      <c r="I2088" s="207" t="s">
        <v>651</v>
      </c>
      <c r="J2088" s="208"/>
      <c r="K2088" s="30" t="s">
        <v>652</v>
      </c>
      <c r="L2088" s="88"/>
      <c r="M2088" s="10"/>
      <c r="N2088" s="11"/>
      <c r="O2088" s="11"/>
      <c r="P2088" s="159" t="s">
        <v>292</v>
      </c>
    </row>
    <row r="2089" spans="1:16" ht="28.5" hidden="1" x14ac:dyDescent="0.2">
      <c r="A2089" s="158" t="s">
        <v>807</v>
      </c>
      <c r="B2089" s="158" t="s">
        <v>807</v>
      </c>
      <c r="C2089" s="158" t="s">
        <v>2</v>
      </c>
      <c r="D2089" s="158" t="s">
        <v>807</v>
      </c>
      <c r="E2089" s="158" t="s">
        <v>807</v>
      </c>
      <c r="F2089" s="156" t="str">
        <f t="shared" si="43"/>
        <v>X</v>
      </c>
      <c r="G2089" s="154" t="s">
        <v>738</v>
      </c>
      <c r="H2089" s="86" t="s">
        <v>60</v>
      </c>
      <c r="I2089" s="212" t="s">
        <v>653</v>
      </c>
      <c r="J2089" s="213"/>
      <c r="K2089" s="30" t="s">
        <v>326</v>
      </c>
      <c r="L2089" s="88"/>
      <c r="M2089" s="10"/>
      <c r="N2089" s="11"/>
      <c r="O2089" s="11"/>
      <c r="P2089" s="159" t="s">
        <v>292</v>
      </c>
    </row>
    <row r="2090" spans="1:16" ht="28.5" hidden="1" x14ac:dyDescent="0.2">
      <c r="A2090" s="158" t="s">
        <v>807</v>
      </c>
      <c r="B2090" s="158" t="s">
        <v>807</v>
      </c>
      <c r="C2090" s="158" t="s">
        <v>807</v>
      </c>
      <c r="D2090" s="158" t="s">
        <v>2</v>
      </c>
      <c r="E2090" s="158" t="s">
        <v>2</v>
      </c>
      <c r="F2090" s="156" t="str">
        <f t="shared" si="43"/>
        <v>X</v>
      </c>
      <c r="G2090" s="154" t="s">
        <v>738</v>
      </c>
      <c r="H2090" s="229" t="s">
        <v>14</v>
      </c>
      <c r="I2090" s="207" t="s">
        <v>654</v>
      </c>
      <c r="J2090" s="208"/>
      <c r="K2090" s="30" t="s">
        <v>655</v>
      </c>
      <c r="L2090" s="88"/>
      <c r="M2090" s="10"/>
      <c r="N2090" s="11"/>
      <c r="O2090" s="11"/>
      <c r="P2090" s="159" t="s">
        <v>292</v>
      </c>
    </row>
    <row r="2091" spans="1:16" ht="28.5" hidden="1" x14ac:dyDescent="0.2">
      <c r="A2091" s="158" t="s">
        <v>807</v>
      </c>
      <c r="B2091" s="158" t="s">
        <v>807</v>
      </c>
      <c r="C2091" s="158" t="s">
        <v>807</v>
      </c>
      <c r="D2091" s="158" t="s">
        <v>2</v>
      </c>
      <c r="E2091" s="158" t="s">
        <v>2</v>
      </c>
      <c r="F2091" s="156" t="str">
        <f t="shared" si="43"/>
        <v>X</v>
      </c>
      <c r="G2091" s="154" t="s">
        <v>738</v>
      </c>
      <c r="H2091" s="230"/>
      <c r="I2091" s="214" t="s">
        <v>656</v>
      </c>
      <c r="J2091" s="215"/>
      <c r="K2091" s="30" t="s">
        <v>657</v>
      </c>
      <c r="L2091" s="88"/>
      <c r="M2091" s="10"/>
      <c r="N2091" s="11"/>
      <c r="O2091" s="11"/>
      <c r="P2091" s="159" t="s">
        <v>292</v>
      </c>
    </row>
    <row r="2092" spans="1:16" ht="15" hidden="1" x14ac:dyDescent="0.2">
      <c r="A2092" s="158" t="s">
        <v>807</v>
      </c>
      <c r="B2092" s="158" t="s">
        <v>807</v>
      </c>
      <c r="C2092" s="158" t="s">
        <v>2</v>
      </c>
      <c r="D2092" s="158" t="s">
        <v>2</v>
      </c>
      <c r="E2092" s="158" t="s">
        <v>2</v>
      </c>
      <c r="F2092" s="156" t="str">
        <f t="shared" si="43"/>
        <v>X</v>
      </c>
      <c r="G2092" s="154" t="s">
        <v>738</v>
      </c>
      <c r="H2092" s="52"/>
      <c r="I2092" s="209" t="s">
        <v>658</v>
      </c>
      <c r="J2092" s="216"/>
      <c r="K2092" s="28"/>
      <c r="L2092" s="88"/>
      <c r="M2092" s="10"/>
      <c r="N2092" s="11"/>
      <c r="O2092" s="11"/>
      <c r="P2092" s="159" t="s">
        <v>292</v>
      </c>
    </row>
    <row r="2093" spans="1:16" ht="28.5" hidden="1" x14ac:dyDescent="0.2">
      <c r="A2093" s="158" t="s">
        <v>807</v>
      </c>
      <c r="B2093" s="158" t="s">
        <v>807</v>
      </c>
      <c r="C2093" s="158" t="s">
        <v>807</v>
      </c>
      <c r="D2093" s="158" t="s">
        <v>2</v>
      </c>
      <c r="E2093" s="158" t="s">
        <v>2</v>
      </c>
      <c r="F2093" s="156" t="str">
        <f t="shared" si="43"/>
        <v>X</v>
      </c>
      <c r="G2093" s="154" t="s">
        <v>738</v>
      </c>
      <c r="H2093" s="86" t="s">
        <v>14</v>
      </c>
      <c r="I2093" s="214" t="s">
        <v>1107</v>
      </c>
      <c r="J2093" s="215"/>
      <c r="K2093" s="30" t="s">
        <v>652</v>
      </c>
      <c r="L2093" s="88"/>
      <c r="M2093" s="10"/>
      <c r="N2093" s="11"/>
      <c r="O2093" s="11"/>
      <c r="P2093" s="159" t="s">
        <v>292</v>
      </c>
    </row>
    <row r="2094" spans="1:16" ht="28.5" hidden="1" x14ac:dyDescent="0.2">
      <c r="A2094" s="158" t="s">
        <v>807</v>
      </c>
      <c r="B2094" s="158" t="s">
        <v>807</v>
      </c>
      <c r="C2094" s="158" t="s">
        <v>2</v>
      </c>
      <c r="D2094" s="158" t="s">
        <v>807</v>
      </c>
      <c r="E2094" s="158" t="s">
        <v>807</v>
      </c>
      <c r="F2094" s="156" t="str">
        <f t="shared" si="43"/>
        <v>X</v>
      </c>
      <c r="G2094" s="154" t="s">
        <v>738</v>
      </c>
      <c r="H2094" s="86" t="s">
        <v>60</v>
      </c>
      <c r="I2094" s="212" t="s">
        <v>653</v>
      </c>
      <c r="J2094" s="213"/>
      <c r="K2094" s="30" t="s">
        <v>326</v>
      </c>
      <c r="L2094" s="88"/>
      <c r="M2094" s="10"/>
      <c r="N2094" s="11"/>
      <c r="O2094" s="11"/>
      <c r="P2094" s="159" t="s">
        <v>292</v>
      </c>
    </row>
    <row r="2095" spans="1:16" ht="28.5" hidden="1" x14ac:dyDescent="0.2">
      <c r="A2095" s="158" t="s">
        <v>807</v>
      </c>
      <c r="B2095" s="158" t="s">
        <v>807</v>
      </c>
      <c r="C2095" s="158" t="s">
        <v>807</v>
      </c>
      <c r="D2095" s="158" t="s">
        <v>807</v>
      </c>
      <c r="E2095" s="158" t="s">
        <v>2</v>
      </c>
      <c r="F2095" s="156" t="str">
        <f t="shared" si="43"/>
        <v>X</v>
      </c>
      <c r="G2095" s="154" t="s">
        <v>738</v>
      </c>
      <c r="H2095" s="86" t="s">
        <v>14</v>
      </c>
      <c r="I2095" s="207" t="s">
        <v>660</v>
      </c>
      <c r="J2095" s="208"/>
      <c r="K2095" s="30" t="s">
        <v>655</v>
      </c>
      <c r="L2095" s="88"/>
      <c r="M2095" s="10"/>
      <c r="N2095" s="11"/>
      <c r="O2095" s="11"/>
      <c r="P2095" s="159" t="s">
        <v>292</v>
      </c>
    </row>
    <row r="2096" spans="1:16" ht="15" hidden="1" x14ac:dyDescent="0.2">
      <c r="A2096" s="158" t="s">
        <v>807</v>
      </c>
      <c r="B2096" s="158" t="s">
        <v>807</v>
      </c>
      <c r="C2096" s="158" t="s">
        <v>807</v>
      </c>
      <c r="D2096" s="158" t="s">
        <v>2</v>
      </c>
      <c r="E2096" s="158" t="s">
        <v>2</v>
      </c>
      <c r="F2096" s="156" t="str">
        <f t="shared" si="43"/>
        <v>X</v>
      </c>
      <c r="G2096" s="154" t="s">
        <v>738</v>
      </c>
      <c r="H2096" s="52"/>
      <c r="I2096" s="209" t="s">
        <v>661</v>
      </c>
      <c r="J2096" s="216"/>
      <c r="K2096" s="28"/>
      <c r="L2096" s="88"/>
      <c r="M2096" s="10"/>
      <c r="N2096" s="11"/>
      <c r="O2096" s="11"/>
      <c r="P2096" s="159" t="s">
        <v>292</v>
      </c>
    </row>
    <row r="2097" spans="1:16" ht="28.5" hidden="1" x14ac:dyDescent="0.2">
      <c r="A2097" s="158" t="s">
        <v>807</v>
      </c>
      <c r="B2097" s="158" t="s">
        <v>807</v>
      </c>
      <c r="C2097" s="158" t="s">
        <v>807</v>
      </c>
      <c r="D2097" s="158" t="s">
        <v>2</v>
      </c>
      <c r="E2097" s="158" t="s">
        <v>2</v>
      </c>
      <c r="F2097" s="156" t="str">
        <f t="shared" si="43"/>
        <v>X</v>
      </c>
      <c r="G2097" s="154" t="s">
        <v>738</v>
      </c>
      <c r="H2097" s="50" t="s">
        <v>14</v>
      </c>
      <c r="I2097" s="212" t="s">
        <v>662</v>
      </c>
      <c r="J2097" s="213"/>
      <c r="K2097" s="30" t="s">
        <v>1331</v>
      </c>
      <c r="L2097" s="88"/>
      <c r="M2097" s="10"/>
      <c r="N2097" s="11"/>
      <c r="O2097" s="11"/>
      <c r="P2097" s="159" t="s">
        <v>292</v>
      </c>
    </row>
    <row r="2098" spans="1:16" ht="15" hidden="1" x14ac:dyDescent="0.2">
      <c r="A2098" s="158" t="s">
        <v>807</v>
      </c>
      <c r="B2098" s="158" t="s">
        <v>807</v>
      </c>
      <c r="C2098" s="158" t="s">
        <v>2</v>
      </c>
      <c r="D2098" s="158" t="s">
        <v>807</v>
      </c>
      <c r="E2098" s="158" t="s">
        <v>807</v>
      </c>
      <c r="F2098" s="156" t="str">
        <f t="shared" si="43"/>
        <v>X</v>
      </c>
      <c r="G2098" s="154" t="s">
        <v>738</v>
      </c>
      <c r="H2098" s="52"/>
      <c r="I2098" s="209" t="s">
        <v>663</v>
      </c>
      <c r="J2098" s="216"/>
      <c r="K2098" s="28"/>
      <c r="L2098" s="88"/>
      <c r="M2098" s="10"/>
      <c r="N2098" s="11"/>
      <c r="O2098" s="11"/>
      <c r="P2098" s="159" t="s">
        <v>292</v>
      </c>
    </row>
    <row r="2099" spans="1:16" hidden="1" x14ac:dyDescent="0.2">
      <c r="A2099" s="158" t="s">
        <v>807</v>
      </c>
      <c r="B2099" s="158" t="s">
        <v>807</v>
      </c>
      <c r="C2099" s="158" t="s">
        <v>2</v>
      </c>
      <c r="D2099" s="158" t="s">
        <v>807</v>
      </c>
      <c r="E2099" s="158" t="s">
        <v>807</v>
      </c>
      <c r="F2099" s="156" t="str">
        <f t="shared" si="43"/>
        <v>X</v>
      </c>
      <c r="G2099" s="154" t="s">
        <v>738</v>
      </c>
      <c r="H2099" s="228" t="s">
        <v>60</v>
      </c>
      <c r="I2099" s="207" t="s">
        <v>1302</v>
      </c>
      <c r="J2099" s="208"/>
      <c r="K2099" s="30" t="s">
        <v>1301</v>
      </c>
      <c r="L2099" s="88"/>
      <c r="M2099" s="10"/>
      <c r="N2099" s="11"/>
      <c r="O2099" s="11"/>
      <c r="P2099" s="159" t="s">
        <v>292</v>
      </c>
    </row>
    <row r="2100" spans="1:16" hidden="1" x14ac:dyDescent="0.2">
      <c r="A2100" s="158" t="s">
        <v>807</v>
      </c>
      <c r="B2100" s="158" t="s">
        <v>807</v>
      </c>
      <c r="C2100" s="158" t="s">
        <v>2</v>
      </c>
      <c r="D2100" s="158" t="s">
        <v>807</v>
      </c>
      <c r="E2100" s="158" t="s">
        <v>807</v>
      </c>
      <c r="F2100" s="156" t="str">
        <f t="shared" si="43"/>
        <v>X</v>
      </c>
      <c r="G2100" s="154" t="s">
        <v>738</v>
      </c>
      <c r="H2100" s="228"/>
      <c r="I2100" s="207" t="s">
        <v>664</v>
      </c>
      <c r="J2100" s="208"/>
      <c r="K2100" s="24"/>
      <c r="L2100" s="88"/>
      <c r="M2100" s="10"/>
      <c r="N2100" s="11"/>
      <c r="O2100" s="11"/>
      <c r="P2100" s="159" t="s">
        <v>292</v>
      </c>
    </row>
    <row r="2101" spans="1:16" ht="29.25" hidden="1" x14ac:dyDescent="0.2">
      <c r="A2101" s="158" t="s">
        <v>807</v>
      </c>
      <c r="B2101" s="158" t="s">
        <v>807</v>
      </c>
      <c r="C2101" s="158" t="s">
        <v>2</v>
      </c>
      <c r="D2101" s="158" t="s">
        <v>807</v>
      </c>
      <c r="E2101" s="158" t="s">
        <v>807</v>
      </c>
      <c r="F2101" s="156" t="str">
        <f t="shared" si="43"/>
        <v>X</v>
      </c>
      <c r="G2101" s="154" t="s">
        <v>738</v>
      </c>
      <c r="H2101" s="228"/>
      <c r="I2101" s="207" t="s">
        <v>665</v>
      </c>
      <c r="J2101" s="208"/>
      <c r="K2101" s="30" t="s">
        <v>678</v>
      </c>
      <c r="L2101" s="88"/>
      <c r="M2101" s="10"/>
      <c r="N2101" s="11"/>
      <c r="O2101" s="11"/>
      <c r="P2101" s="159" t="s">
        <v>292</v>
      </c>
    </row>
    <row r="2102" spans="1:16" ht="15" hidden="1" x14ac:dyDescent="0.2">
      <c r="A2102" s="158" t="s">
        <v>807</v>
      </c>
      <c r="B2102" s="158" t="s">
        <v>807</v>
      </c>
      <c r="C2102" s="158" t="s">
        <v>2</v>
      </c>
      <c r="D2102" s="158" t="s">
        <v>807</v>
      </c>
      <c r="E2102" s="158" t="s">
        <v>807</v>
      </c>
      <c r="F2102" s="156" t="str">
        <f t="shared" si="43"/>
        <v>X</v>
      </c>
      <c r="G2102" s="154" t="s">
        <v>738</v>
      </c>
      <c r="H2102" s="52"/>
      <c r="I2102" s="209" t="s">
        <v>666</v>
      </c>
      <c r="J2102" s="216"/>
      <c r="K2102" s="28"/>
      <c r="L2102" s="88"/>
      <c r="M2102" s="10"/>
      <c r="N2102" s="11"/>
      <c r="O2102" s="11"/>
      <c r="P2102" s="159" t="s">
        <v>292</v>
      </c>
    </row>
    <row r="2103" spans="1:16" hidden="1" x14ac:dyDescent="0.2">
      <c r="A2103" s="158" t="s">
        <v>807</v>
      </c>
      <c r="B2103" s="158" t="s">
        <v>807</v>
      </c>
      <c r="C2103" s="158" t="s">
        <v>2</v>
      </c>
      <c r="D2103" s="158" t="s">
        <v>807</v>
      </c>
      <c r="E2103" s="158" t="s">
        <v>807</v>
      </c>
      <c r="F2103" s="156" t="str">
        <f t="shared" si="43"/>
        <v>X</v>
      </c>
      <c r="G2103" s="154" t="s">
        <v>738</v>
      </c>
      <c r="H2103" s="228" t="s">
        <v>60</v>
      </c>
      <c r="I2103" s="207" t="s">
        <v>667</v>
      </c>
      <c r="J2103" s="208"/>
      <c r="K2103" s="24"/>
      <c r="L2103" s="88"/>
      <c r="M2103" s="10"/>
      <c r="N2103" s="11"/>
      <c r="O2103" s="11"/>
      <c r="P2103" s="159" t="s">
        <v>292</v>
      </c>
    </row>
    <row r="2104" spans="1:16" hidden="1" x14ac:dyDescent="0.2">
      <c r="A2104" s="158" t="s">
        <v>807</v>
      </c>
      <c r="B2104" s="158" t="s">
        <v>807</v>
      </c>
      <c r="C2104" s="158" t="s">
        <v>2</v>
      </c>
      <c r="D2104" s="158" t="s">
        <v>807</v>
      </c>
      <c r="E2104" s="158" t="s">
        <v>807</v>
      </c>
      <c r="F2104" s="156" t="str">
        <f t="shared" si="43"/>
        <v>X</v>
      </c>
      <c r="G2104" s="154" t="s">
        <v>738</v>
      </c>
      <c r="H2104" s="228"/>
      <c r="I2104" s="207" t="s">
        <v>668</v>
      </c>
      <c r="J2104" s="208"/>
      <c r="K2104" s="24"/>
      <c r="L2104" s="88"/>
      <c r="M2104" s="10"/>
      <c r="N2104" s="11"/>
      <c r="O2104" s="11"/>
      <c r="P2104" s="159" t="s">
        <v>292</v>
      </c>
    </row>
    <row r="2105" spans="1:16" ht="29.25" hidden="1" x14ac:dyDescent="0.2">
      <c r="A2105" s="158" t="s">
        <v>807</v>
      </c>
      <c r="B2105" s="158" t="s">
        <v>807</v>
      </c>
      <c r="C2105" s="158" t="s">
        <v>2</v>
      </c>
      <c r="D2105" s="158" t="s">
        <v>807</v>
      </c>
      <c r="E2105" s="158" t="s">
        <v>807</v>
      </c>
      <c r="F2105" s="156" t="str">
        <f t="shared" si="43"/>
        <v>X</v>
      </c>
      <c r="G2105" s="154" t="s">
        <v>738</v>
      </c>
      <c r="H2105" s="228"/>
      <c r="I2105" s="207" t="s">
        <v>669</v>
      </c>
      <c r="J2105" s="208"/>
      <c r="K2105" s="30" t="s">
        <v>679</v>
      </c>
      <c r="L2105" s="88"/>
      <c r="M2105" s="10"/>
      <c r="N2105" s="11"/>
      <c r="O2105" s="11"/>
      <c r="P2105" s="159" t="s">
        <v>292</v>
      </c>
    </row>
    <row r="2106" spans="1:16" ht="29.25" hidden="1" x14ac:dyDescent="0.2">
      <c r="A2106" s="158" t="s">
        <v>807</v>
      </c>
      <c r="B2106" s="158" t="s">
        <v>807</v>
      </c>
      <c r="C2106" s="158" t="s">
        <v>2</v>
      </c>
      <c r="D2106" s="158" t="s">
        <v>807</v>
      </c>
      <c r="E2106" s="158" t="s">
        <v>807</v>
      </c>
      <c r="F2106" s="156" t="str">
        <f t="shared" si="43"/>
        <v>X</v>
      </c>
      <c r="G2106" s="154" t="s">
        <v>738</v>
      </c>
      <c r="H2106" s="228"/>
      <c r="I2106" s="207" t="s">
        <v>670</v>
      </c>
      <c r="J2106" s="208"/>
      <c r="K2106" s="30" t="s">
        <v>675</v>
      </c>
      <c r="L2106" s="88"/>
      <c r="M2106" s="10"/>
      <c r="N2106" s="11"/>
      <c r="O2106" s="11"/>
      <c r="P2106" s="159" t="s">
        <v>292</v>
      </c>
    </row>
    <row r="2107" spans="1:16" hidden="1" x14ac:dyDescent="0.2">
      <c r="A2107" s="158" t="s">
        <v>807</v>
      </c>
      <c r="B2107" s="158" t="s">
        <v>807</v>
      </c>
      <c r="C2107" s="158" t="s">
        <v>2</v>
      </c>
      <c r="D2107" s="158" t="s">
        <v>807</v>
      </c>
      <c r="E2107" s="158" t="s">
        <v>807</v>
      </c>
      <c r="F2107" s="156" t="str">
        <f t="shared" si="43"/>
        <v>X</v>
      </c>
      <c r="G2107" s="154" t="s">
        <v>738</v>
      </c>
      <c r="H2107" s="228"/>
      <c r="I2107" s="207" t="s">
        <v>671</v>
      </c>
      <c r="J2107" s="208"/>
      <c r="K2107" s="30"/>
      <c r="L2107" s="88"/>
      <c r="M2107" s="10"/>
      <c r="N2107" s="11"/>
      <c r="O2107" s="11"/>
      <c r="P2107" s="159" t="s">
        <v>292</v>
      </c>
    </row>
    <row r="2108" spans="1:16" hidden="1" x14ac:dyDescent="0.2">
      <c r="A2108" s="158" t="s">
        <v>807</v>
      </c>
      <c r="B2108" s="158" t="s">
        <v>807</v>
      </c>
      <c r="C2108" s="158" t="s">
        <v>2</v>
      </c>
      <c r="D2108" s="158" t="s">
        <v>807</v>
      </c>
      <c r="E2108" s="158" t="s">
        <v>807</v>
      </c>
      <c r="F2108" s="156" t="str">
        <f t="shared" si="43"/>
        <v>X</v>
      </c>
      <c r="G2108" s="154" t="s">
        <v>738</v>
      </c>
      <c r="H2108" s="228"/>
      <c r="I2108" s="207" t="s">
        <v>672</v>
      </c>
      <c r="J2108" s="208"/>
      <c r="K2108" s="24" t="s">
        <v>673</v>
      </c>
      <c r="L2108" s="88"/>
      <c r="M2108" s="10"/>
      <c r="N2108" s="11"/>
      <c r="O2108" s="11"/>
      <c r="P2108" s="159" t="s">
        <v>292</v>
      </c>
    </row>
    <row r="2109" spans="1:16" ht="15" hidden="1" x14ac:dyDescent="0.2">
      <c r="A2109" s="158" t="s">
        <v>807</v>
      </c>
      <c r="B2109" s="158" t="s">
        <v>807</v>
      </c>
      <c r="C2109" s="158" t="s">
        <v>807</v>
      </c>
      <c r="D2109" s="158" t="s">
        <v>807</v>
      </c>
      <c r="E2109" s="158" t="s">
        <v>807</v>
      </c>
      <c r="F2109" s="156" t="str">
        <f t="shared" si="43"/>
        <v>X</v>
      </c>
      <c r="G2109" s="154" t="s">
        <v>738</v>
      </c>
      <c r="H2109" s="52"/>
      <c r="I2109" s="209" t="s">
        <v>669</v>
      </c>
      <c r="J2109" s="216"/>
      <c r="K2109" s="28"/>
      <c r="L2109" s="98"/>
      <c r="M2109" s="10"/>
      <c r="N2109" s="11"/>
      <c r="O2109" s="11"/>
      <c r="P2109" s="159" t="s">
        <v>292</v>
      </c>
    </row>
    <row r="2110" spans="1:16" ht="28.5" hidden="1" x14ac:dyDescent="0.2">
      <c r="A2110" s="158" t="s">
        <v>807</v>
      </c>
      <c r="B2110" s="158" t="s">
        <v>807</v>
      </c>
      <c r="C2110" s="158" t="s">
        <v>807</v>
      </c>
      <c r="D2110" s="158" t="s">
        <v>807</v>
      </c>
      <c r="E2110" s="158" t="s">
        <v>807</v>
      </c>
      <c r="F2110" s="156" t="str">
        <f t="shared" si="43"/>
        <v>X</v>
      </c>
      <c r="G2110" s="155" t="s">
        <v>738</v>
      </c>
      <c r="H2110" s="96" t="s">
        <v>99</v>
      </c>
      <c r="I2110" s="207" t="s">
        <v>1335</v>
      </c>
      <c r="J2110" s="208"/>
      <c r="K2110" s="30" t="s">
        <v>1336</v>
      </c>
      <c r="L2110" s="98"/>
      <c r="M2110" s="10"/>
      <c r="N2110" s="11"/>
      <c r="O2110" s="11"/>
      <c r="P2110" s="159" t="s">
        <v>292</v>
      </c>
    </row>
    <row r="2111" spans="1:16" ht="23.25" hidden="1" x14ac:dyDescent="0.2">
      <c r="A2111" s="158" t="s">
        <v>807</v>
      </c>
      <c r="B2111" s="158" t="s">
        <v>807</v>
      </c>
      <c r="C2111" s="158" t="s">
        <v>2</v>
      </c>
      <c r="D2111" s="158" t="s">
        <v>2</v>
      </c>
      <c r="E2111" s="158" t="s">
        <v>2</v>
      </c>
      <c r="F2111" s="160" t="str">
        <f t="shared" si="43"/>
        <v>X</v>
      </c>
      <c r="G2111" s="148" t="s">
        <v>739</v>
      </c>
      <c r="H2111" s="217" t="s">
        <v>276</v>
      </c>
      <c r="I2111" s="218"/>
      <c r="J2111" s="218"/>
      <c r="K2111" s="218"/>
      <c r="L2111" s="219"/>
      <c r="M2111" s="9" t="s">
        <v>197</v>
      </c>
      <c r="N2111" s="9" t="s">
        <v>275</v>
      </c>
      <c r="O2111" s="9" t="s">
        <v>275</v>
      </c>
      <c r="P2111" s="161" t="s">
        <v>279</v>
      </c>
    </row>
    <row r="2112" spans="1:16" ht="16.5" hidden="1" x14ac:dyDescent="0.2">
      <c r="A2112" s="158" t="s">
        <v>807</v>
      </c>
      <c r="B2112" s="158" t="s">
        <v>807</v>
      </c>
      <c r="C2112" s="158" t="s">
        <v>2</v>
      </c>
      <c r="D2112" s="158" t="s">
        <v>2</v>
      </c>
      <c r="E2112" s="158" t="s">
        <v>2</v>
      </c>
      <c r="F2112" s="156" t="str">
        <f t="shared" si="43"/>
        <v>X</v>
      </c>
      <c r="G2112" s="154" t="s">
        <v>739</v>
      </c>
      <c r="H2112" s="56" t="s">
        <v>4</v>
      </c>
      <c r="I2112" s="222" t="s">
        <v>711</v>
      </c>
      <c r="J2112" s="223"/>
      <c r="K2112" s="56" t="s">
        <v>623</v>
      </c>
      <c r="L2112" s="18"/>
      <c r="M2112" s="10"/>
      <c r="N2112" s="11"/>
      <c r="O2112" s="11"/>
      <c r="P2112" s="159" t="s">
        <v>279</v>
      </c>
    </row>
    <row r="2113" spans="1:16" ht="15" hidden="1" x14ac:dyDescent="0.2">
      <c r="A2113" s="158" t="s">
        <v>807</v>
      </c>
      <c r="B2113" s="158" t="s">
        <v>807</v>
      </c>
      <c r="C2113" s="158" t="s">
        <v>2</v>
      </c>
      <c r="D2113" s="158" t="s">
        <v>807</v>
      </c>
      <c r="E2113" s="158" t="s">
        <v>807</v>
      </c>
      <c r="F2113" s="156" t="str">
        <f t="shared" si="43"/>
        <v>X</v>
      </c>
      <c r="G2113" s="154" t="s">
        <v>739</v>
      </c>
      <c r="H2113" s="52"/>
      <c r="I2113" s="209" t="s">
        <v>629</v>
      </c>
      <c r="J2113" s="216"/>
      <c r="K2113" s="28"/>
      <c r="L2113" s="18"/>
      <c r="M2113" s="10"/>
      <c r="N2113" s="11"/>
      <c r="O2113" s="11"/>
      <c r="P2113" s="159" t="s">
        <v>279</v>
      </c>
    </row>
    <row r="2114" spans="1:16" ht="15" hidden="1" x14ac:dyDescent="0.2">
      <c r="A2114" s="158" t="s">
        <v>807</v>
      </c>
      <c r="B2114" s="158" t="s">
        <v>807</v>
      </c>
      <c r="C2114" s="158" t="s">
        <v>2</v>
      </c>
      <c r="D2114" s="158" t="s">
        <v>807</v>
      </c>
      <c r="E2114" s="158" t="s">
        <v>807</v>
      </c>
      <c r="F2114" s="156" t="str">
        <f t="shared" si="43"/>
        <v>X</v>
      </c>
      <c r="G2114" s="154" t="s">
        <v>739</v>
      </c>
      <c r="H2114" s="53" t="s">
        <v>60</v>
      </c>
      <c r="I2114" s="207" t="s">
        <v>630</v>
      </c>
      <c r="J2114" s="208"/>
      <c r="K2114" s="24"/>
      <c r="L2114" s="18"/>
      <c r="M2114" s="10"/>
      <c r="N2114" s="11"/>
      <c r="O2114" s="11"/>
      <c r="P2114" s="159" t="s">
        <v>279</v>
      </c>
    </row>
    <row r="2115" spans="1:16" ht="15" hidden="1" x14ac:dyDescent="0.2">
      <c r="A2115" s="158" t="s">
        <v>807</v>
      </c>
      <c r="B2115" s="158" t="s">
        <v>807</v>
      </c>
      <c r="C2115" s="158" t="s">
        <v>2</v>
      </c>
      <c r="D2115" s="158" t="s">
        <v>807</v>
      </c>
      <c r="E2115" s="158" t="s">
        <v>807</v>
      </c>
      <c r="F2115" s="156" t="str">
        <f t="shared" si="43"/>
        <v>X</v>
      </c>
      <c r="G2115" s="154" t="s">
        <v>739</v>
      </c>
      <c r="H2115" s="54"/>
      <c r="I2115" s="207" t="s">
        <v>631</v>
      </c>
      <c r="J2115" s="208"/>
      <c r="K2115" s="24"/>
      <c r="L2115" s="18"/>
      <c r="M2115" s="10"/>
      <c r="N2115" s="11"/>
      <c r="O2115" s="11"/>
      <c r="P2115" s="159" t="s">
        <v>279</v>
      </c>
    </row>
    <row r="2116" spans="1:16" ht="15" hidden="1" x14ac:dyDescent="0.2">
      <c r="A2116" s="158" t="s">
        <v>807</v>
      </c>
      <c r="B2116" s="158" t="s">
        <v>807</v>
      </c>
      <c r="C2116" s="158" t="s">
        <v>2</v>
      </c>
      <c r="D2116" s="158" t="s">
        <v>807</v>
      </c>
      <c r="E2116" s="158" t="s">
        <v>807</v>
      </c>
      <c r="F2116" s="156" t="str">
        <f t="shared" si="43"/>
        <v>X</v>
      </c>
      <c r="G2116" s="154" t="s">
        <v>739</v>
      </c>
      <c r="H2116" s="54"/>
      <c r="I2116" s="207" t="s">
        <v>632</v>
      </c>
      <c r="J2116" s="208"/>
      <c r="K2116" s="24" t="s">
        <v>633</v>
      </c>
      <c r="L2116" s="18"/>
      <c r="M2116" s="10"/>
      <c r="N2116" s="11"/>
      <c r="O2116" s="11"/>
      <c r="P2116" s="159" t="s">
        <v>279</v>
      </c>
    </row>
    <row r="2117" spans="1:16" ht="15" hidden="1" x14ac:dyDescent="0.2">
      <c r="A2117" s="158" t="s">
        <v>807</v>
      </c>
      <c r="B2117" s="158" t="s">
        <v>807</v>
      </c>
      <c r="C2117" s="158" t="s">
        <v>2</v>
      </c>
      <c r="D2117" s="158" t="s">
        <v>807</v>
      </c>
      <c r="E2117" s="158" t="s">
        <v>807</v>
      </c>
      <c r="F2117" s="156" t="str">
        <f t="shared" si="43"/>
        <v>X</v>
      </c>
      <c r="G2117" s="154" t="s">
        <v>739</v>
      </c>
      <c r="H2117" s="54"/>
      <c r="I2117" s="207" t="s">
        <v>634</v>
      </c>
      <c r="J2117" s="208"/>
      <c r="K2117" s="24"/>
      <c r="L2117" s="18"/>
      <c r="M2117" s="10"/>
      <c r="N2117" s="11"/>
      <c r="O2117" s="11"/>
      <c r="P2117" s="159" t="s">
        <v>279</v>
      </c>
    </row>
    <row r="2118" spans="1:16" ht="15" hidden="1" x14ac:dyDescent="0.2">
      <c r="A2118" s="158" t="s">
        <v>807</v>
      </c>
      <c r="B2118" s="158" t="s">
        <v>807</v>
      </c>
      <c r="C2118" s="158" t="s">
        <v>2</v>
      </c>
      <c r="D2118" s="158" t="s">
        <v>807</v>
      </c>
      <c r="E2118" s="158" t="s">
        <v>807</v>
      </c>
      <c r="F2118" s="156" t="str">
        <f t="shared" si="43"/>
        <v>X</v>
      </c>
      <c r="G2118" s="154" t="s">
        <v>739</v>
      </c>
      <c r="H2118" s="54"/>
      <c r="I2118" s="214" t="s">
        <v>684</v>
      </c>
      <c r="J2118" s="215"/>
      <c r="K2118" s="24" t="s">
        <v>685</v>
      </c>
      <c r="L2118" s="18"/>
      <c r="M2118" s="10"/>
      <c r="N2118" s="11"/>
      <c r="O2118" s="11"/>
      <c r="P2118" s="159" t="s">
        <v>279</v>
      </c>
    </row>
    <row r="2119" spans="1:16" ht="15" hidden="1" x14ac:dyDescent="0.2">
      <c r="A2119" s="158" t="s">
        <v>807</v>
      </c>
      <c r="B2119" s="158" t="s">
        <v>807</v>
      </c>
      <c r="C2119" s="158" t="s">
        <v>2</v>
      </c>
      <c r="D2119" s="158" t="s">
        <v>807</v>
      </c>
      <c r="E2119" s="158" t="s">
        <v>807</v>
      </c>
      <c r="F2119" s="156" t="str">
        <f t="shared" si="43"/>
        <v>X</v>
      </c>
      <c r="G2119" s="154" t="s">
        <v>739</v>
      </c>
      <c r="H2119" s="54"/>
      <c r="I2119" s="207" t="s">
        <v>686</v>
      </c>
      <c r="J2119" s="208"/>
      <c r="K2119" s="24"/>
      <c r="L2119" s="18"/>
      <c r="M2119" s="10"/>
      <c r="N2119" s="11"/>
      <c r="O2119" s="11"/>
      <c r="P2119" s="159" t="s">
        <v>279</v>
      </c>
    </row>
    <row r="2120" spans="1:16" ht="28.5" hidden="1" x14ac:dyDescent="0.2">
      <c r="A2120" s="158" t="s">
        <v>807</v>
      </c>
      <c r="B2120" s="158" t="s">
        <v>807</v>
      </c>
      <c r="C2120" s="158" t="s">
        <v>2</v>
      </c>
      <c r="D2120" s="158" t="s">
        <v>807</v>
      </c>
      <c r="E2120" s="158" t="s">
        <v>807</v>
      </c>
      <c r="F2120" s="156" t="str">
        <f t="shared" si="43"/>
        <v>X</v>
      </c>
      <c r="G2120" s="154" t="s">
        <v>739</v>
      </c>
      <c r="H2120" s="54"/>
      <c r="I2120" s="212" t="s">
        <v>687</v>
      </c>
      <c r="J2120" s="213"/>
      <c r="K2120" s="30" t="s">
        <v>326</v>
      </c>
      <c r="L2120" s="18"/>
      <c r="M2120" s="10"/>
      <c r="N2120" s="11"/>
      <c r="O2120" s="11"/>
      <c r="P2120" s="159" t="s">
        <v>279</v>
      </c>
    </row>
    <row r="2121" spans="1:16" ht="28.5" hidden="1" x14ac:dyDescent="0.2">
      <c r="A2121" s="158" t="s">
        <v>807</v>
      </c>
      <c r="B2121" s="158" t="s">
        <v>807</v>
      </c>
      <c r="C2121" s="158" t="s">
        <v>2</v>
      </c>
      <c r="D2121" s="158" t="s">
        <v>807</v>
      </c>
      <c r="E2121" s="158" t="s">
        <v>807</v>
      </c>
      <c r="F2121" s="156" t="str">
        <f t="shared" si="43"/>
        <v>X</v>
      </c>
      <c r="G2121" s="154" t="s">
        <v>739</v>
      </c>
      <c r="H2121" s="54"/>
      <c r="I2121" s="220" t="s">
        <v>688</v>
      </c>
      <c r="J2121" s="221"/>
      <c r="K2121" s="30" t="s">
        <v>714</v>
      </c>
      <c r="L2121" s="18"/>
      <c r="M2121" s="10"/>
      <c r="N2121" s="11"/>
      <c r="O2121" s="11"/>
      <c r="P2121" s="159" t="s">
        <v>279</v>
      </c>
    </row>
    <row r="2122" spans="1:16" ht="15" hidden="1" x14ac:dyDescent="0.2">
      <c r="A2122" s="158" t="s">
        <v>807</v>
      </c>
      <c r="B2122" s="158" t="s">
        <v>807</v>
      </c>
      <c r="C2122" s="158" t="s">
        <v>2</v>
      </c>
      <c r="D2122" s="158" t="s">
        <v>807</v>
      </c>
      <c r="E2122" s="158" t="s">
        <v>807</v>
      </c>
      <c r="F2122" s="156" t="str">
        <f t="shared" si="43"/>
        <v>X</v>
      </c>
      <c r="G2122" s="154" t="s">
        <v>739</v>
      </c>
      <c r="H2122" s="54"/>
      <c r="I2122" s="207" t="s">
        <v>689</v>
      </c>
      <c r="J2122" s="208"/>
      <c r="K2122" s="24" t="s">
        <v>690</v>
      </c>
      <c r="L2122" s="18"/>
      <c r="M2122" s="10"/>
      <c r="N2122" s="11"/>
      <c r="O2122" s="11"/>
      <c r="P2122" s="159" t="s">
        <v>279</v>
      </c>
    </row>
    <row r="2123" spans="1:16" ht="15" hidden="1" x14ac:dyDescent="0.2">
      <c r="A2123" s="158" t="s">
        <v>807</v>
      </c>
      <c r="B2123" s="158" t="s">
        <v>807</v>
      </c>
      <c r="C2123" s="158" t="s">
        <v>2</v>
      </c>
      <c r="D2123" s="158" t="s">
        <v>807</v>
      </c>
      <c r="E2123" s="158" t="s">
        <v>807</v>
      </c>
      <c r="F2123" s="156" t="str">
        <f t="shared" si="43"/>
        <v>X</v>
      </c>
      <c r="G2123" s="154" t="s">
        <v>739</v>
      </c>
      <c r="H2123" s="55"/>
      <c r="I2123" s="207" t="s">
        <v>691</v>
      </c>
      <c r="J2123" s="208"/>
      <c r="K2123" s="24" t="s">
        <v>692</v>
      </c>
      <c r="L2123" s="18"/>
      <c r="M2123" s="10"/>
      <c r="N2123" s="11"/>
      <c r="O2123" s="11"/>
      <c r="P2123" s="159" t="s">
        <v>279</v>
      </c>
    </row>
    <row r="2124" spans="1:16" ht="15" hidden="1" x14ac:dyDescent="0.2">
      <c r="A2124" s="158" t="s">
        <v>807</v>
      </c>
      <c r="B2124" s="158" t="s">
        <v>807</v>
      </c>
      <c r="C2124" s="158" t="s">
        <v>2</v>
      </c>
      <c r="D2124" s="158" t="s">
        <v>807</v>
      </c>
      <c r="E2124" s="158" t="s">
        <v>807</v>
      </c>
      <c r="F2124" s="156" t="str">
        <f t="shared" si="43"/>
        <v>X</v>
      </c>
      <c r="G2124" s="154" t="s">
        <v>739</v>
      </c>
      <c r="H2124" s="57"/>
      <c r="I2124" s="209" t="s">
        <v>637</v>
      </c>
      <c r="J2124" s="216"/>
      <c r="K2124" s="28"/>
      <c r="L2124" s="18"/>
      <c r="M2124" s="10"/>
      <c r="N2124" s="11"/>
      <c r="O2124" s="11"/>
      <c r="P2124" s="159" t="s">
        <v>279</v>
      </c>
    </row>
    <row r="2125" spans="1:16" ht="15" hidden="1" x14ac:dyDescent="0.2">
      <c r="A2125" s="158" t="s">
        <v>807</v>
      </c>
      <c r="B2125" s="158" t="s">
        <v>807</v>
      </c>
      <c r="C2125" s="158" t="s">
        <v>2</v>
      </c>
      <c r="D2125" s="158" t="s">
        <v>807</v>
      </c>
      <c r="E2125" s="158" t="s">
        <v>807</v>
      </c>
      <c r="F2125" s="156" t="str">
        <f t="shared" si="43"/>
        <v>X</v>
      </c>
      <c r="G2125" s="154" t="s">
        <v>739</v>
      </c>
      <c r="H2125" s="53" t="s">
        <v>60</v>
      </c>
      <c r="I2125" s="207" t="s">
        <v>693</v>
      </c>
      <c r="J2125" s="208"/>
      <c r="K2125" s="24" t="s">
        <v>690</v>
      </c>
      <c r="L2125" s="18"/>
      <c r="M2125" s="10"/>
      <c r="N2125" s="11"/>
      <c r="O2125" s="11"/>
      <c r="P2125" s="159" t="s">
        <v>279</v>
      </c>
    </row>
    <row r="2126" spans="1:16" ht="59.25" hidden="1" x14ac:dyDescent="0.2">
      <c r="A2126" s="158" t="s">
        <v>807</v>
      </c>
      <c r="B2126" s="158" t="s">
        <v>807</v>
      </c>
      <c r="C2126" s="158" t="s">
        <v>2</v>
      </c>
      <c r="D2126" s="158" t="s">
        <v>807</v>
      </c>
      <c r="E2126" s="158" t="s">
        <v>807</v>
      </c>
      <c r="F2126" s="156" t="str">
        <f t="shared" si="43"/>
        <v>X</v>
      </c>
      <c r="G2126" s="154" t="s">
        <v>739</v>
      </c>
      <c r="H2126" s="54"/>
      <c r="I2126" s="207" t="s">
        <v>712</v>
      </c>
      <c r="J2126" s="208"/>
      <c r="K2126" s="30" t="s">
        <v>713</v>
      </c>
      <c r="L2126" s="18"/>
      <c r="M2126" s="10"/>
      <c r="N2126" s="11"/>
      <c r="O2126" s="11"/>
      <c r="P2126" s="159" t="s">
        <v>279</v>
      </c>
    </row>
    <row r="2127" spans="1:16" ht="29.25" hidden="1" x14ac:dyDescent="0.2">
      <c r="A2127" s="158" t="s">
        <v>807</v>
      </c>
      <c r="B2127" s="158" t="s">
        <v>807</v>
      </c>
      <c r="C2127" s="158" t="s">
        <v>2</v>
      </c>
      <c r="D2127" s="158" t="s">
        <v>807</v>
      </c>
      <c r="E2127" s="158" t="s">
        <v>807</v>
      </c>
      <c r="F2127" s="156" t="str">
        <f t="shared" si="43"/>
        <v>X</v>
      </c>
      <c r="G2127" s="154" t="s">
        <v>739</v>
      </c>
      <c r="H2127" s="54"/>
      <c r="I2127" s="207" t="s">
        <v>640</v>
      </c>
      <c r="J2127" s="208"/>
      <c r="K2127" s="30" t="s">
        <v>675</v>
      </c>
      <c r="L2127" s="18"/>
      <c r="M2127" s="10"/>
      <c r="N2127" s="11"/>
      <c r="O2127" s="11"/>
      <c r="P2127" s="159" t="s">
        <v>279</v>
      </c>
    </row>
    <row r="2128" spans="1:16" ht="29.25" hidden="1" x14ac:dyDescent="0.2">
      <c r="A2128" s="158" t="s">
        <v>807</v>
      </c>
      <c r="B2128" s="158" t="s">
        <v>807</v>
      </c>
      <c r="C2128" s="158" t="s">
        <v>2</v>
      </c>
      <c r="D2128" s="158" t="s">
        <v>807</v>
      </c>
      <c r="E2128" s="158" t="s">
        <v>807</v>
      </c>
      <c r="F2128" s="156" t="str">
        <f t="shared" si="43"/>
        <v>X</v>
      </c>
      <c r="G2128" s="154" t="s">
        <v>739</v>
      </c>
      <c r="H2128" s="55"/>
      <c r="I2128" s="212" t="s">
        <v>694</v>
      </c>
      <c r="J2128" s="213"/>
      <c r="K2128" s="30" t="s">
        <v>678</v>
      </c>
      <c r="L2128" s="18"/>
      <c r="M2128" s="10"/>
      <c r="N2128" s="11"/>
      <c r="O2128" s="11"/>
      <c r="P2128" s="159" t="s">
        <v>279</v>
      </c>
    </row>
    <row r="2129" spans="1:16" ht="15" hidden="1" x14ac:dyDescent="0.2">
      <c r="A2129" s="158" t="s">
        <v>807</v>
      </c>
      <c r="B2129" s="158" t="s">
        <v>807</v>
      </c>
      <c r="C2129" s="158" t="s">
        <v>2</v>
      </c>
      <c r="D2129" s="158" t="s">
        <v>807</v>
      </c>
      <c r="E2129" s="158" t="s">
        <v>807</v>
      </c>
      <c r="F2129" s="156" t="str">
        <f t="shared" si="43"/>
        <v>X</v>
      </c>
      <c r="G2129" s="154" t="s">
        <v>739</v>
      </c>
      <c r="H2129" s="57"/>
      <c r="I2129" s="209" t="s">
        <v>644</v>
      </c>
      <c r="J2129" s="216"/>
      <c r="K2129" s="28"/>
      <c r="L2129" s="18"/>
      <c r="M2129" s="10"/>
      <c r="N2129" s="11"/>
      <c r="O2129" s="11"/>
      <c r="P2129" s="159" t="s">
        <v>279</v>
      </c>
    </row>
    <row r="2130" spans="1:16" ht="15" hidden="1" x14ac:dyDescent="0.2">
      <c r="A2130" s="158" t="s">
        <v>807</v>
      </c>
      <c r="B2130" s="158" t="s">
        <v>807</v>
      </c>
      <c r="C2130" s="158" t="s">
        <v>2</v>
      </c>
      <c r="D2130" s="158" t="s">
        <v>807</v>
      </c>
      <c r="E2130" s="158" t="s">
        <v>807</v>
      </c>
      <c r="F2130" s="156" t="str">
        <f t="shared" si="43"/>
        <v>X</v>
      </c>
      <c r="G2130" s="154" t="s">
        <v>739</v>
      </c>
      <c r="H2130" s="53" t="s">
        <v>60</v>
      </c>
      <c r="I2130" s="207" t="s">
        <v>645</v>
      </c>
      <c r="J2130" s="208"/>
      <c r="K2130" s="24" t="s">
        <v>633</v>
      </c>
      <c r="L2130" s="18"/>
      <c r="M2130" s="10"/>
      <c r="N2130" s="11"/>
      <c r="O2130" s="11"/>
      <c r="P2130" s="159" t="s">
        <v>279</v>
      </c>
    </row>
    <row r="2131" spans="1:16" ht="15" hidden="1" x14ac:dyDescent="0.2">
      <c r="A2131" s="158" t="s">
        <v>807</v>
      </c>
      <c r="B2131" s="158" t="s">
        <v>807</v>
      </c>
      <c r="C2131" s="158" t="s">
        <v>2</v>
      </c>
      <c r="D2131" s="158" t="s">
        <v>807</v>
      </c>
      <c r="E2131" s="158" t="s">
        <v>807</v>
      </c>
      <c r="F2131" s="156" t="str">
        <f t="shared" si="43"/>
        <v>X</v>
      </c>
      <c r="G2131" s="154" t="s">
        <v>739</v>
      </c>
      <c r="H2131" s="55"/>
      <c r="I2131" s="207" t="s">
        <v>646</v>
      </c>
      <c r="J2131" s="208"/>
      <c r="K2131" s="24"/>
      <c r="L2131" s="18"/>
      <c r="M2131" s="10"/>
      <c r="N2131" s="11"/>
      <c r="O2131" s="11"/>
      <c r="P2131" s="159" t="s">
        <v>279</v>
      </c>
    </row>
    <row r="2132" spans="1:16" ht="15" hidden="1" x14ac:dyDescent="0.2">
      <c r="A2132" s="158" t="s">
        <v>807</v>
      </c>
      <c r="B2132" s="158" t="s">
        <v>807</v>
      </c>
      <c r="C2132" s="158" t="s">
        <v>2</v>
      </c>
      <c r="D2132" s="158" t="s">
        <v>807</v>
      </c>
      <c r="E2132" s="158" t="s">
        <v>807</v>
      </c>
      <c r="F2132" s="156" t="str">
        <f t="shared" si="43"/>
        <v>X</v>
      </c>
      <c r="G2132" s="154" t="s">
        <v>739</v>
      </c>
      <c r="H2132" s="57"/>
      <c r="I2132" s="209" t="s">
        <v>695</v>
      </c>
      <c r="J2132" s="216"/>
      <c r="K2132" s="28"/>
      <c r="L2132" s="18"/>
      <c r="M2132" s="10"/>
      <c r="N2132" s="11"/>
      <c r="O2132" s="11"/>
      <c r="P2132" s="159" t="s">
        <v>279</v>
      </c>
    </row>
    <row r="2133" spans="1:16" ht="15" hidden="1" x14ac:dyDescent="0.2">
      <c r="A2133" s="158" t="s">
        <v>807</v>
      </c>
      <c r="B2133" s="158" t="s">
        <v>807</v>
      </c>
      <c r="C2133" s="158" t="s">
        <v>2</v>
      </c>
      <c r="D2133" s="158" t="s">
        <v>807</v>
      </c>
      <c r="E2133" s="158" t="s">
        <v>807</v>
      </c>
      <c r="F2133" s="156" t="str">
        <f t="shared" si="43"/>
        <v>X</v>
      </c>
      <c r="G2133" s="154" t="s">
        <v>739</v>
      </c>
      <c r="H2133" s="53" t="s">
        <v>60</v>
      </c>
      <c r="I2133" s="207" t="s">
        <v>693</v>
      </c>
      <c r="J2133" s="208"/>
      <c r="K2133" s="24" t="s">
        <v>690</v>
      </c>
      <c r="L2133" s="18"/>
      <c r="M2133" s="10"/>
      <c r="N2133" s="11"/>
      <c r="O2133" s="11"/>
      <c r="P2133" s="159" t="s">
        <v>279</v>
      </c>
    </row>
    <row r="2134" spans="1:16" ht="59.25" hidden="1" x14ac:dyDescent="0.2">
      <c r="A2134" s="158" t="s">
        <v>807</v>
      </c>
      <c r="B2134" s="158" t="s">
        <v>807</v>
      </c>
      <c r="C2134" s="158" t="s">
        <v>2</v>
      </c>
      <c r="D2134" s="158" t="s">
        <v>807</v>
      </c>
      <c r="E2134" s="158" t="s">
        <v>807</v>
      </c>
      <c r="F2134" s="156" t="str">
        <f t="shared" si="43"/>
        <v>X</v>
      </c>
      <c r="G2134" s="154" t="s">
        <v>739</v>
      </c>
      <c r="H2134" s="54"/>
      <c r="I2134" s="207" t="s">
        <v>712</v>
      </c>
      <c r="J2134" s="208"/>
      <c r="K2134" s="30" t="s">
        <v>713</v>
      </c>
      <c r="L2134" s="18"/>
      <c r="M2134" s="10"/>
      <c r="N2134" s="11"/>
      <c r="O2134" s="11"/>
      <c r="P2134" s="159" t="s">
        <v>279</v>
      </c>
    </row>
    <row r="2135" spans="1:16" ht="15" hidden="1" x14ac:dyDescent="0.2">
      <c r="A2135" s="158" t="s">
        <v>807</v>
      </c>
      <c r="B2135" s="158" t="s">
        <v>807</v>
      </c>
      <c r="C2135" s="158" t="s">
        <v>2</v>
      </c>
      <c r="D2135" s="158" t="s">
        <v>807</v>
      </c>
      <c r="E2135" s="158" t="s">
        <v>807</v>
      </c>
      <c r="F2135" s="156" t="str">
        <f t="shared" si="43"/>
        <v>X</v>
      </c>
      <c r="G2135" s="154" t="s">
        <v>739</v>
      </c>
      <c r="H2135" s="54"/>
      <c r="I2135" s="207" t="s">
        <v>696</v>
      </c>
      <c r="J2135" s="208"/>
      <c r="K2135" s="24"/>
      <c r="L2135" s="18"/>
      <c r="M2135" s="10"/>
      <c r="N2135" s="11"/>
      <c r="O2135" s="11"/>
      <c r="P2135" s="159" t="s">
        <v>279</v>
      </c>
    </row>
    <row r="2136" spans="1:16" ht="15" hidden="1" x14ac:dyDescent="0.2">
      <c r="A2136" s="158" t="s">
        <v>807</v>
      </c>
      <c r="B2136" s="158" t="s">
        <v>807</v>
      </c>
      <c r="C2136" s="158" t="s">
        <v>2</v>
      </c>
      <c r="D2136" s="158" t="s">
        <v>807</v>
      </c>
      <c r="E2136" s="158" t="s">
        <v>807</v>
      </c>
      <c r="F2136" s="156" t="str">
        <f t="shared" si="43"/>
        <v>X</v>
      </c>
      <c r="G2136" s="154" t="s">
        <v>739</v>
      </c>
      <c r="H2136" s="54"/>
      <c r="I2136" s="207" t="s">
        <v>697</v>
      </c>
      <c r="J2136" s="208"/>
      <c r="K2136" s="24" t="s">
        <v>692</v>
      </c>
      <c r="L2136" s="18"/>
      <c r="M2136" s="10"/>
      <c r="N2136" s="11"/>
      <c r="O2136" s="11"/>
      <c r="P2136" s="159" t="s">
        <v>279</v>
      </c>
    </row>
    <row r="2137" spans="1:16" ht="15" hidden="1" x14ac:dyDescent="0.2">
      <c r="A2137" s="158" t="s">
        <v>807</v>
      </c>
      <c r="B2137" s="158" t="s">
        <v>807</v>
      </c>
      <c r="C2137" s="158" t="s">
        <v>2</v>
      </c>
      <c r="D2137" s="158" t="s">
        <v>807</v>
      </c>
      <c r="E2137" s="158" t="s">
        <v>807</v>
      </c>
      <c r="F2137" s="156" t="str">
        <f t="shared" si="43"/>
        <v>X</v>
      </c>
      <c r="G2137" s="154" t="s">
        <v>739</v>
      </c>
      <c r="H2137" s="55"/>
      <c r="I2137" s="207" t="s">
        <v>698</v>
      </c>
      <c r="J2137" s="208"/>
      <c r="K2137" s="24"/>
      <c r="L2137" s="18"/>
      <c r="M2137" s="10"/>
      <c r="N2137" s="11"/>
      <c r="O2137" s="11"/>
      <c r="P2137" s="159" t="s">
        <v>279</v>
      </c>
    </row>
    <row r="2138" spans="1:16" ht="15" hidden="1" x14ac:dyDescent="0.2">
      <c r="A2138" s="158" t="s">
        <v>807</v>
      </c>
      <c r="B2138" s="158" t="s">
        <v>807</v>
      </c>
      <c r="C2138" s="158" t="s">
        <v>807</v>
      </c>
      <c r="D2138" s="158" t="s">
        <v>2</v>
      </c>
      <c r="E2138" s="158" t="s">
        <v>2</v>
      </c>
      <c r="F2138" s="156" t="str">
        <f t="shared" si="43"/>
        <v>X</v>
      </c>
      <c r="G2138" s="154" t="s">
        <v>739</v>
      </c>
      <c r="H2138" s="57"/>
      <c r="I2138" s="209" t="s">
        <v>647</v>
      </c>
      <c r="J2138" s="216"/>
      <c r="K2138" s="28"/>
      <c r="L2138" s="18"/>
      <c r="M2138" s="10"/>
      <c r="N2138" s="11"/>
      <c r="O2138" s="11"/>
      <c r="P2138" s="159" t="s">
        <v>279</v>
      </c>
    </row>
    <row r="2139" spans="1:16" ht="15" hidden="1" x14ac:dyDescent="0.2">
      <c r="A2139" s="158" t="s">
        <v>807</v>
      </c>
      <c r="B2139" s="158" t="s">
        <v>807</v>
      </c>
      <c r="C2139" s="158" t="s">
        <v>807</v>
      </c>
      <c r="D2139" s="158" t="s">
        <v>2</v>
      </c>
      <c r="E2139" s="158" t="s">
        <v>2</v>
      </c>
      <c r="F2139" s="156" t="str">
        <f t="shared" ref="F2139:F2202" si="44">IF(AND(Ver=P2139,OR(AND(VIR,OR(AND(M,A2139="M"),AND(O,A2139="O"),AND(N,A2139="N"),AND(I,A2139="I"))),AND(MMS,OR(AND(M,B2139="M"),AND(O,B2139="O"),AND(N,B2139="N"),AND(I,B2139="I"))),AND(TMR,OR(AND(M,C2139="M"),AND(O,C2139="O"),AND(N,C2139="N"),AND(I,C2139="I"))),AND(THZ,OR(AND(M,D2139="M"),AND(O,D2139="O"),AND(N,D2139="N"),AND(I,D2139="I"))),AND(THZR,OR(AND(M,E2139="M"),AND(O,E2139="O"),AND(N,E2139="N"),AND(I,E2139="I"))))),"√","X")</f>
        <v>X</v>
      </c>
      <c r="G2139" s="154" t="s">
        <v>739</v>
      </c>
      <c r="H2139" s="53" t="s">
        <v>14</v>
      </c>
      <c r="I2139" s="207" t="s">
        <v>699</v>
      </c>
      <c r="J2139" s="208"/>
      <c r="K2139" s="24"/>
      <c r="L2139" s="18"/>
      <c r="M2139" s="10"/>
      <c r="N2139" s="11"/>
      <c r="O2139" s="11"/>
      <c r="P2139" s="159" t="s">
        <v>279</v>
      </c>
    </row>
    <row r="2140" spans="1:16" ht="15" hidden="1" x14ac:dyDescent="0.2">
      <c r="A2140" s="158" t="s">
        <v>807</v>
      </c>
      <c r="B2140" s="158" t="s">
        <v>807</v>
      </c>
      <c r="C2140" s="158" t="s">
        <v>807</v>
      </c>
      <c r="D2140" s="158" t="s">
        <v>2</v>
      </c>
      <c r="E2140" s="158" t="s">
        <v>2</v>
      </c>
      <c r="F2140" s="156" t="str">
        <f t="shared" si="44"/>
        <v>X</v>
      </c>
      <c r="G2140" s="154" t="s">
        <v>739</v>
      </c>
      <c r="H2140" s="55"/>
      <c r="I2140" s="207" t="s">
        <v>700</v>
      </c>
      <c r="J2140" s="208"/>
      <c r="K2140" s="30" t="s">
        <v>701</v>
      </c>
      <c r="L2140" s="18"/>
      <c r="M2140" s="10"/>
      <c r="N2140" s="11"/>
      <c r="O2140" s="11"/>
      <c r="P2140" s="159" t="s">
        <v>279</v>
      </c>
    </row>
    <row r="2141" spans="1:16" ht="15" hidden="1" x14ac:dyDescent="0.2">
      <c r="A2141" s="158" t="s">
        <v>807</v>
      </c>
      <c r="B2141" s="158" t="s">
        <v>807</v>
      </c>
      <c r="C2141" s="158" t="s">
        <v>807</v>
      </c>
      <c r="D2141" s="158" t="s">
        <v>2</v>
      </c>
      <c r="E2141" s="158" t="s">
        <v>2</v>
      </c>
      <c r="F2141" s="156" t="str">
        <f t="shared" si="44"/>
        <v>X</v>
      </c>
      <c r="G2141" s="154" t="s">
        <v>739</v>
      </c>
      <c r="H2141" s="57"/>
      <c r="I2141" s="209" t="s">
        <v>650</v>
      </c>
      <c r="J2141" s="216"/>
      <c r="K2141" s="28"/>
      <c r="L2141" s="18"/>
      <c r="M2141" s="10"/>
      <c r="N2141" s="11"/>
      <c r="O2141" s="11"/>
      <c r="P2141" s="159" t="s">
        <v>279</v>
      </c>
    </row>
    <row r="2142" spans="1:16" ht="15" hidden="1" x14ac:dyDescent="0.2">
      <c r="A2142" s="158" t="s">
        <v>807</v>
      </c>
      <c r="B2142" s="158" t="s">
        <v>807</v>
      </c>
      <c r="C2142" s="158" t="s">
        <v>807</v>
      </c>
      <c r="D2142" s="158" t="s">
        <v>2</v>
      </c>
      <c r="E2142" s="158" t="s">
        <v>2</v>
      </c>
      <c r="F2142" s="156" t="str">
        <f t="shared" si="44"/>
        <v>X</v>
      </c>
      <c r="G2142" s="154" t="s">
        <v>739</v>
      </c>
      <c r="H2142" s="49" t="s">
        <v>14</v>
      </c>
      <c r="I2142" s="207" t="s">
        <v>702</v>
      </c>
      <c r="J2142" s="208"/>
      <c r="K2142" s="30" t="s">
        <v>703</v>
      </c>
      <c r="L2142" s="18"/>
      <c r="M2142" s="10"/>
      <c r="N2142" s="11"/>
      <c r="O2142" s="11"/>
      <c r="P2142" s="159" t="s">
        <v>279</v>
      </c>
    </row>
    <row r="2143" spans="1:16" ht="15" hidden="1" x14ac:dyDescent="0.2">
      <c r="A2143" s="158" t="s">
        <v>807</v>
      </c>
      <c r="B2143" s="158" t="s">
        <v>807</v>
      </c>
      <c r="C2143" s="158" t="s">
        <v>807</v>
      </c>
      <c r="D2143" s="158" t="s">
        <v>2</v>
      </c>
      <c r="E2143" s="158" t="s">
        <v>2</v>
      </c>
      <c r="F2143" s="156" t="str">
        <f t="shared" si="44"/>
        <v>X</v>
      </c>
      <c r="G2143" s="154" t="s">
        <v>739</v>
      </c>
      <c r="H2143" s="57"/>
      <c r="I2143" s="209" t="s">
        <v>704</v>
      </c>
      <c r="J2143" s="216"/>
      <c r="K2143" s="28"/>
      <c r="L2143" s="18"/>
      <c r="M2143" s="10"/>
      <c r="N2143" s="11"/>
      <c r="O2143" s="11"/>
      <c r="P2143" s="159" t="s">
        <v>279</v>
      </c>
    </row>
    <row r="2144" spans="1:16" ht="28.5" hidden="1" x14ac:dyDescent="0.2">
      <c r="A2144" s="158" t="s">
        <v>807</v>
      </c>
      <c r="B2144" s="158" t="s">
        <v>2</v>
      </c>
      <c r="C2144" s="158" t="s">
        <v>807</v>
      </c>
      <c r="D2144" s="158" t="s">
        <v>807</v>
      </c>
      <c r="E2144" s="158" t="s">
        <v>807</v>
      </c>
      <c r="F2144" s="156" t="str">
        <f t="shared" si="44"/>
        <v>X</v>
      </c>
      <c r="G2144" s="154" t="s">
        <v>739</v>
      </c>
      <c r="H2144" s="49" t="s">
        <v>14</v>
      </c>
      <c r="I2144" s="212" t="s">
        <v>705</v>
      </c>
      <c r="J2144" s="213"/>
      <c r="K2144" s="30" t="s">
        <v>715</v>
      </c>
      <c r="L2144" s="18"/>
      <c r="M2144" s="10"/>
      <c r="N2144" s="11"/>
      <c r="O2144" s="11"/>
      <c r="P2144" s="159" t="s">
        <v>279</v>
      </c>
    </row>
    <row r="2145" spans="1:16" ht="15" hidden="1" x14ac:dyDescent="0.2">
      <c r="A2145" s="158" t="s">
        <v>807</v>
      </c>
      <c r="B2145" s="158" t="s">
        <v>807</v>
      </c>
      <c r="C2145" s="158" t="s">
        <v>2</v>
      </c>
      <c r="D2145" s="158" t="s">
        <v>807</v>
      </c>
      <c r="E2145" s="158" t="s">
        <v>807</v>
      </c>
      <c r="F2145" s="156" t="str">
        <f t="shared" si="44"/>
        <v>X</v>
      </c>
      <c r="G2145" s="154" t="s">
        <v>739</v>
      </c>
      <c r="H2145" s="57"/>
      <c r="I2145" s="209" t="s">
        <v>663</v>
      </c>
      <c r="J2145" s="216"/>
      <c r="K2145" s="28"/>
      <c r="L2145" s="18"/>
      <c r="M2145" s="10"/>
      <c r="N2145" s="11"/>
      <c r="O2145" s="11"/>
      <c r="P2145" s="159" t="s">
        <v>279</v>
      </c>
    </row>
    <row r="2146" spans="1:16" ht="15" hidden="1" x14ac:dyDescent="0.2">
      <c r="A2146" s="158" t="s">
        <v>807</v>
      </c>
      <c r="B2146" s="158" t="s">
        <v>807</v>
      </c>
      <c r="C2146" s="158" t="s">
        <v>2</v>
      </c>
      <c r="D2146" s="158" t="s">
        <v>807</v>
      </c>
      <c r="E2146" s="158" t="s">
        <v>807</v>
      </c>
      <c r="F2146" s="156" t="str">
        <f t="shared" si="44"/>
        <v>X</v>
      </c>
      <c r="G2146" s="154" t="s">
        <v>739</v>
      </c>
      <c r="H2146" s="53" t="s">
        <v>60</v>
      </c>
      <c r="I2146" s="207" t="s">
        <v>706</v>
      </c>
      <c r="J2146" s="208"/>
      <c r="K2146" s="24" t="s">
        <v>707</v>
      </c>
      <c r="L2146" s="18"/>
      <c r="M2146" s="10"/>
      <c r="N2146" s="11"/>
      <c r="O2146" s="11"/>
      <c r="P2146" s="159" t="s">
        <v>279</v>
      </c>
    </row>
    <row r="2147" spans="1:16" ht="15" hidden="1" x14ac:dyDescent="0.2">
      <c r="A2147" s="158" t="s">
        <v>807</v>
      </c>
      <c r="B2147" s="158" t="s">
        <v>807</v>
      </c>
      <c r="C2147" s="158" t="s">
        <v>2</v>
      </c>
      <c r="D2147" s="158" t="s">
        <v>807</v>
      </c>
      <c r="E2147" s="158" t="s">
        <v>807</v>
      </c>
      <c r="F2147" s="156" t="str">
        <f t="shared" si="44"/>
        <v>X</v>
      </c>
      <c r="G2147" s="154" t="s">
        <v>739</v>
      </c>
      <c r="H2147" s="54"/>
      <c r="I2147" s="207" t="s">
        <v>664</v>
      </c>
      <c r="J2147" s="208"/>
      <c r="K2147" s="24"/>
      <c r="L2147" s="18"/>
      <c r="M2147" s="10"/>
      <c r="N2147" s="11"/>
      <c r="O2147" s="11"/>
      <c r="P2147" s="159" t="s">
        <v>279</v>
      </c>
    </row>
    <row r="2148" spans="1:16" ht="29.25" hidden="1" x14ac:dyDescent="0.2">
      <c r="A2148" s="158" t="s">
        <v>807</v>
      </c>
      <c r="B2148" s="158" t="s">
        <v>807</v>
      </c>
      <c r="C2148" s="158" t="s">
        <v>2</v>
      </c>
      <c r="D2148" s="158" t="s">
        <v>2</v>
      </c>
      <c r="E2148" s="158" t="s">
        <v>2</v>
      </c>
      <c r="F2148" s="156" t="str">
        <f t="shared" si="44"/>
        <v>X</v>
      </c>
      <c r="G2148" s="154" t="s">
        <v>739</v>
      </c>
      <c r="H2148" s="54"/>
      <c r="I2148" s="207" t="s">
        <v>665</v>
      </c>
      <c r="J2148" s="208"/>
      <c r="K2148" s="30" t="s">
        <v>678</v>
      </c>
      <c r="L2148" s="18"/>
      <c r="M2148" s="10"/>
      <c r="N2148" s="11"/>
      <c r="O2148" s="11"/>
      <c r="P2148" s="159" t="s">
        <v>279</v>
      </c>
    </row>
    <row r="2149" spans="1:16" ht="15" hidden="1" x14ac:dyDescent="0.2">
      <c r="A2149" s="158" t="s">
        <v>807</v>
      </c>
      <c r="B2149" s="158" t="s">
        <v>807</v>
      </c>
      <c r="C2149" s="158" t="s">
        <v>2</v>
      </c>
      <c r="D2149" s="158" t="s">
        <v>807</v>
      </c>
      <c r="E2149" s="158" t="s">
        <v>807</v>
      </c>
      <c r="F2149" s="156" t="str">
        <f t="shared" si="44"/>
        <v>X</v>
      </c>
      <c r="G2149" s="154" t="s">
        <v>739</v>
      </c>
      <c r="H2149" s="57"/>
      <c r="I2149" s="209" t="s">
        <v>666</v>
      </c>
      <c r="J2149" s="216"/>
      <c r="K2149" s="28"/>
      <c r="L2149" s="18"/>
      <c r="M2149" s="10"/>
      <c r="N2149" s="11"/>
      <c r="O2149" s="11"/>
      <c r="P2149" s="159" t="s">
        <v>279</v>
      </c>
    </row>
    <row r="2150" spans="1:16" ht="15" hidden="1" x14ac:dyDescent="0.2">
      <c r="A2150" s="158" t="s">
        <v>807</v>
      </c>
      <c r="B2150" s="158" t="s">
        <v>807</v>
      </c>
      <c r="C2150" s="158" t="s">
        <v>2</v>
      </c>
      <c r="D2150" s="158" t="s">
        <v>807</v>
      </c>
      <c r="E2150" s="158" t="s">
        <v>807</v>
      </c>
      <c r="F2150" s="156" t="str">
        <f t="shared" si="44"/>
        <v>X</v>
      </c>
      <c r="G2150" s="154" t="s">
        <v>739</v>
      </c>
      <c r="H2150" s="53" t="s">
        <v>60</v>
      </c>
      <c r="I2150" s="207" t="s">
        <v>667</v>
      </c>
      <c r="J2150" s="208"/>
      <c r="K2150" s="24"/>
      <c r="L2150" s="18"/>
      <c r="M2150" s="10"/>
      <c r="N2150" s="11"/>
      <c r="O2150" s="11"/>
      <c r="P2150" s="159" t="s">
        <v>279</v>
      </c>
    </row>
    <row r="2151" spans="1:16" ht="15" hidden="1" x14ac:dyDescent="0.2">
      <c r="A2151" s="158" t="s">
        <v>807</v>
      </c>
      <c r="B2151" s="158" t="s">
        <v>807</v>
      </c>
      <c r="C2151" s="158" t="s">
        <v>2</v>
      </c>
      <c r="D2151" s="158" t="s">
        <v>807</v>
      </c>
      <c r="E2151" s="158" t="s">
        <v>807</v>
      </c>
      <c r="F2151" s="156" t="str">
        <f t="shared" si="44"/>
        <v>X</v>
      </c>
      <c r="G2151" s="154" t="s">
        <v>739</v>
      </c>
      <c r="H2151" s="54"/>
      <c r="I2151" s="207" t="s">
        <v>668</v>
      </c>
      <c r="J2151" s="208"/>
      <c r="K2151" s="24"/>
      <c r="L2151" s="18"/>
      <c r="M2151" s="10"/>
      <c r="N2151" s="11"/>
      <c r="O2151" s="11"/>
      <c r="P2151" s="159" t="s">
        <v>279</v>
      </c>
    </row>
    <row r="2152" spans="1:16" ht="29.25" hidden="1" x14ac:dyDescent="0.2">
      <c r="A2152" s="158" t="s">
        <v>807</v>
      </c>
      <c r="B2152" s="158" t="s">
        <v>807</v>
      </c>
      <c r="C2152" s="158" t="s">
        <v>2</v>
      </c>
      <c r="D2152" s="158" t="s">
        <v>807</v>
      </c>
      <c r="E2152" s="158" t="s">
        <v>807</v>
      </c>
      <c r="F2152" s="156" t="str">
        <f t="shared" si="44"/>
        <v>X</v>
      </c>
      <c r="G2152" s="154" t="s">
        <v>739</v>
      </c>
      <c r="H2152" s="54"/>
      <c r="I2152" s="207" t="s">
        <v>669</v>
      </c>
      <c r="J2152" s="208"/>
      <c r="K2152" s="30" t="s">
        <v>679</v>
      </c>
      <c r="L2152" s="18"/>
      <c r="M2152" s="10"/>
      <c r="N2152" s="11"/>
      <c r="O2152" s="11"/>
      <c r="P2152" s="159" t="s">
        <v>279</v>
      </c>
    </row>
    <row r="2153" spans="1:16" ht="29.25" hidden="1" x14ac:dyDescent="0.2">
      <c r="A2153" s="158" t="s">
        <v>807</v>
      </c>
      <c r="B2153" s="158" t="s">
        <v>807</v>
      </c>
      <c r="C2153" s="158" t="s">
        <v>2</v>
      </c>
      <c r="D2153" s="158" t="s">
        <v>807</v>
      </c>
      <c r="E2153" s="158" t="s">
        <v>807</v>
      </c>
      <c r="F2153" s="156" t="str">
        <f t="shared" si="44"/>
        <v>X</v>
      </c>
      <c r="G2153" s="154" t="s">
        <v>739</v>
      </c>
      <c r="H2153" s="54"/>
      <c r="I2153" s="207" t="s">
        <v>670</v>
      </c>
      <c r="J2153" s="208"/>
      <c r="K2153" s="30" t="s">
        <v>675</v>
      </c>
      <c r="L2153" s="18"/>
      <c r="M2153" s="10"/>
      <c r="N2153" s="11"/>
      <c r="O2153" s="11"/>
      <c r="P2153" s="159" t="s">
        <v>279</v>
      </c>
    </row>
    <row r="2154" spans="1:16" ht="15" hidden="1" x14ac:dyDescent="0.2">
      <c r="A2154" s="158" t="s">
        <v>807</v>
      </c>
      <c r="B2154" s="158" t="s">
        <v>807</v>
      </c>
      <c r="C2154" s="158" t="s">
        <v>2</v>
      </c>
      <c r="D2154" s="158" t="s">
        <v>807</v>
      </c>
      <c r="E2154" s="158" t="s">
        <v>807</v>
      </c>
      <c r="F2154" s="156" t="str">
        <f t="shared" si="44"/>
        <v>X</v>
      </c>
      <c r="G2154" s="154" t="s">
        <v>739</v>
      </c>
      <c r="H2154" s="54"/>
      <c r="I2154" s="207" t="s">
        <v>671</v>
      </c>
      <c r="J2154" s="208"/>
      <c r="K2154" s="30"/>
      <c r="L2154" s="18"/>
      <c r="M2154" s="10"/>
      <c r="N2154" s="11"/>
      <c r="O2154" s="11"/>
      <c r="P2154" s="159" t="s">
        <v>279</v>
      </c>
    </row>
    <row r="2155" spans="1:16" ht="15" hidden="1" x14ac:dyDescent="0.2">
      <c r="A2155" s="158" t="s">
        <v>807</v>
      </c>
      <c r="B2155" s="158" t="s">
        <v>807</v>
      </c>
      <c r="C2155" s="158" t="s">
        <v>2</v>
      </c>
      <c r="D2155" s="158" t="s">
        <v>807</v>
      </c>
      <c r="E2155" s="158" t="s">
        <v>807</v>
      </c>
      <c r="F2155" s="156" t="str">
        <f t="shared" si="44"/>
        <v>X</v>
      </c>
      <c r="G2155" s="154" t="s">
        <v>739</v>
      </c>
      <c r="H2155" s="55"/>
      <c r="I2155" s="207" t="s">
        <v>672</v>
      </c>
      <c r="J2155" s="208"/>
      <c r="K2155" s="24" t="s">
        <v>673</v>
      </c>
      <c r="L2155" s="18"/>
      <c r="M2155" s="10"/>
      <c r="N2155" s="11"/>
      <c r="O2155" s="11"/>
      <c r="P2155" s="159" t="s">
        <v>279</v>
      </c>
    </row>
    <row r="2156" spans="1:16" ht="15" hidden="1" x14ac:dyDescent="0.2">
      <c r="A2156" s="158" t="s">
        <v>2</v>
      </c>
      <c r="B2156" s="158" t="s">
        <v>2</v>
      </c>
      <c r="C2156" s="158" t="s">
        <v>807</v>
      </c>
      <c r="D2156" s="158" t="s">
        <v>2</v>
      </c>
      <c r="E2156" s="158" t="s">
        <v>2</v>
      </c>
      <c r="F2156" s="156" t="str">
        <f t="shared" si="44"/>
        <v>X</v>
      </c>
      <c r="G2156" s="154" t="s">
        <v>739</v>
      </c>
      <c r="H2156" s="49" t="s">
        <v>14</v>
      </c>
      <c r="I2156" s="207" t="s">
        <v>708</v>
      </c>
      <c r="J2156" s="208"/>
      <c r="K2156" s="24"/>
      <c r="L2156" s="18"/>
      <c r="M2156" s="10"/>
      <c r="N2156" s="11"/>
      <c r="O2156" s="11"/>
      <c r="P2156" s="159" t="s">
        <v>279</v>
      </c>
    </row>
    <row r="2157" spans="1:16" ht="15" hidden="1" x14ac:dyDescent="0.2">
      <c r="A2157" s="158" t="s">
        <v>2</v>
      </c>
      <c r="B2157" s="158" t="s">
        <v>807</v>
      </c>
      <c r="C2157" s="158" t="s">
        <v>2</v>
      </c>
      <c r="D2157" s="158" t="s">
        <v>2</v>
      </c>
      <c r="E2157" s="158" t="s">
        <v>2</v>
      </c>
      <c r="F2157" s="156" t="str">
        <f t="shared" si="44"/>
        <v>X</v>
      </c>
      <c r="G2157" s="154" t="s">
        <v>739</v>
      </c>
      <c r="H2157" s="49" t="s">
        <v>709</v>
      </c>
      <c r="I2157" s="207" t="s">
        <v>710</v>
      </c>
      <c r="J2157" s="208"/>
      <c r="K2157" s="24"/>
      <c r="L2157" s="18"/>
      <c r="M2157" s="10"/>
      <c r="N2157" s="11"/>
      <c r="O2157" s="11"/>
      <c r="P2157" s="159" t="s">
        <v>279</v>
      </c>
    </row>
    <row r="2158" spans="1:16" ht="23.25" x14ac:dyDescent="0.2">
      <c r="A2158" s="158" t="s">
        <v>2</v>
      </c>
      <c r="B2158" s="158" t="s">
        <v>2</v>
      </c>
      <c r="C2158" s="158" t="s">
        <v>2</v>
      </c>
      <c r="D2158" s="158" t="s">
        <v>2</v>
      </c>
      <c r="E2158" s="158" t="s">
        <v>2</v>
      </c>
      <c r="F2158" s="160" t="str">
        <f t="shared" si="44"/>
        <v>√</v>
      </c>
      <c r="G2158" s="148" t="s">
        <v>737</v>
      </c>
      <c r="H2158" s="217" t="s">
        <v>1006</v>
      </c>
      <c r="I2158" s="218"/>
      <c r="J2158" s="218"/>
      <c r="K2158" s="218"/>
      <c r="L2158" s="219"/>
      <c r="M2158" s="9"/>
      <c r="N2158" s="9"/>
      <c r="O2158" s="9"/>
      <c r="P2158" s="161" t="s">
        <v>84</v>
      </c>
    </row>
    <row r="2159" spans="1:16" ht="23.25" x14ac:dyDescent="0.35">
      <c r="A2159" s="158" t="s">
        <v>2</v>
      </c>
      <c r="B2159" s="158" t="s">
        <v>2</v>
      </c>
      <c r="C2159" s="158" t="s">
        <v>2</v>
      </c>
      <c r="D2159" s="158" t="s">
        <v>2</v>
      </c>
      <c r="E2159" s="158" t="s">
        <v>2</v>
      </c>
      <c r="F2159" s="156" t="str">
        <f t="shared" si="44"/>
        <v>√</v>
      </c>
      <c r="G2159" s="154" t="s">
        <v>737</v>
      </c>
      <c r="H2159" s="73" t="s">
        <v>1377</v>
      </c>
      <c r="I2159" s="17"/>
      <c r="J2159" s="17"/>
      <c r="K2159" s="17"/>
      <c r="L2159" s="136"/>
      <c r="M2159" s="10"/>
      <c r="N2159" s="11"/>
      <c r="O2159" s="11"/>
      <c r="P2159" s="159" t="s">
        <v>84</v>
      </c>
    </row>
    <row r="2160" spans="1:16" ht="15" x14ac:dyDescent="0.25">
      <c r="A2160" s="158" t="s">
        <v>2</v>
      </c>
      <c r="B2160" s="158" t="s">
        <v>2</v>
      </c>
      <c r="C2160" s="158" t="s">
        <v>2</v>
      </c>
      <c r="D2160" s="158" t="s">
        <v>2</v>
      </c>
      <c r="E2160" s="158" t="s">
        <v>2</v>
      </c>
      <c r="F2160" s="156" t="str">
        <f t="shared" si="44"/>
        <v>√</v>
      </c>
      <c r="G2160" s="154" t="s">
        <v>737</v>
      </c>
      <c r="H2160" s="17" t="s">
        <v>1393</v>
      </c>
      <c r="I2160" s="47"/>
      <c r="J2160" s="47"/>
      <c r="K2160" s="7"/>
      <c r="L2160" s="136"/>
      <c r="M2160" s="10"/>
      <c r="N2160" s="11"/>
      <c r="O2160" s="11"/>
      <c r="P2160" s="159" t="s">
        <v>84</v>
      </c>
    </row>
    <row r="2161" spans="1:16" ht="15" x14ac:dyDescent="0.25">
      <c r="A2161" s="158" t="s">
        <v>2</v>
      </c>
      <c r="B2161" s="158" t="s">
        <v>2</v>
      </c>
      <c r="C2161" s="158" t="s">
        <v>2</v>
      </c>
      <c r="D2161" s="158" t="s">
        <v>2</v>
      </c>
      <c r="E2161" s="158" t="s">
        <v>2</v>
      </c>
      <c r="F2161" s="156" t="str">
        <f t="shared" si="44"/>
        <v>√</v>
      </c>
      <c r="G2161" s="155" t="s">
        <v>737</v>
      </c>
      <c r="H2161" s="51" t="s">
        <v>1379</v>
      </c>
      <c r="I2161" s="248" t="s">
        <v>1378</v>
      </c>
      <c r="J2161" s="249"/>
      <c r="K2161" s="135"/>
      <c r="L2161" s="136"/>
      <c r="M2161" s="10"/>
      <c r="N2161" s="11"/>
      <c r="O2161" s="11"/>
      <c r="P2161" s="159" t="s">
        <v>84</v>
      </c>
    </row>
    <row r="2162" spans="1:16" ht="18" x14ac:dyDescent="0.25">
      <c r="A2162" s="158" t="s">
        <v>72</v>
      </c>
      <c r="B2162" s="158" t="s">
        <v>72</v>
      </c>
      <c r="C2162" s="158" t="s">
        <v>72</v>
      </c>
      <c r="D2162" s="158" t="s">
        <v>2</v>
      </c>
      <c r="E2162" s="158" t="s">
        <v>2</v>
      </c>
      <c r="F2162" s="156" t="str">
        <f t="shared" si="44"/>
        <v>√</v>
      </c>
      <c r="G2162" s="155" t="s">
        <v>737</v>
      </c>
      <c r="H2162" s="116" t="s">
        <v>499</v>
      </c>
      <c r="I2162" s="250"/>
      <c r="J2162" s="251"/>
      <c r="K2162" s="135"/>
      <c r="L2162" s="136"/>
      <c r="M2162" s="10"/>
      <c r="N2162" s="11"/>
      <c r="O2162" s="11"/>
      <c r="P2162" s="159" t="s">
        <v>84</v>
      </c>
    </row>
    <row r="2163" spans="1:16" ht="15" x14ac:dyDescent="0.25">
      <c r="A2163" s="158" t="s">
        <v>72</v>
      </c>
      <c r="B2163" s="158" t="s">
        <v>72</v>
      </c>
      <c r="C2163" s="158" t="s">
        <v>72</v>
      </c>
      <c r="D2163" s="158" t="s">
        <v>2</v>
      </c>
      <c r="E2163" s="158" t="s">
        <v>2</v>
      </c>
      <c r="F2163" s="156" t="str">
        <f t="shared" si="44"/>
        <v>√</v>
      </c>
      <c r="G2163" s="155" t="s">
        <v>737</v>
      </c>
      <c r="H2163" s="184" t="s">
        <v>1382</v>
      </c>
      <c r="I2163" s="233" t="s">
        <v>1388</v>
      </c>
      <c r="J2163" s="234"/>
      <c r="K2163" s="135"/>
      <c r="L2163" s="136"/>
      <c r="M2163" s="10"/>
      <c r="N2163" s="11"/>
      <c r="O2163" s="11"/>
      <c r="P2163" s="159" t="s">
        <v>84</v>
      </c>
    </row>
    <row r="2164" spans="1:16" ht="15" x14ac:dyDescent="0.25">
      <c r="A2164" s="158" t="s">
        <v>72</v>
      </c>
      <c r="B2164" s="158" t="s">
        <v>72</v>
      </c>
      <c r="C2164" s="158" t="s">
        <v>72</v>
      </c>
      <c r="D2164" s="158" t="s">
        <v>2</v>
      </c>
      <c r="E2164" s="158" t="s">
        <v>2</v>
      </c>
      <c r="F2164" s="156" t="str">
        <f t="shared" si="44"/>
        <v>√</v>
      </c>
      <c r="G2164" s="155" t="s">
        <v>737</v>
      </c>
      <c r="H2164" s="184" t="s">
        <v>1383</v>
      </c>
      <c r="I2164" s="233" t="s">
        <v>1388</v>
      </c>
      <c r="J2164" s="234"/>
      <c r="K2164" s="135"/>
      <c r="L2164" s="136"/>
      <c r="M2164" s="10"/>
      <c r="N2164" s="11"/>
      <c r="O2164" s="11"/>
      <c r="P2164" s="159" t="s">
        <v>84</v>
      </c>
    </row>
    <row r="2165" spans="1:16" ht="15" x14ac:dyDescent="0.25">
      <c r="A2165" s="158" t="s">
        <v>72</v>
      </c>
      <c r="B2165" s="158" t="s">
        <v>72</v>
      </c>
      <c r="C2165" s="158" t="s">
        <v>72</v>
      </c>
      <c r="D2165" s="158" t="s">
        <v>2</v>
      </c>
      <c r="E2165" s="158" t="s">
        <v>2</v>
      </c>
      <c r="F2165" s="156" t="str">
        <f t="shared" si="44"/>
        <v>√</v>
      </c>
      <c r="G2165" s="155" t="s">
        <v>737</v>
      </c>
      <c r="H2165" s="184" t="s">
        <v>1385</v>
      </c>
      <c r="I2165" s="233" t="s">
        <v>1391</v>
      </c>
      <c r="J2165" s="234"/>
      <c r="K2165" s="135"/>
      <c r="L2165" s="136"/>
      <c r="M2165" s="10"/>
      <c r="N2165" s="11"/>
      <c r="O2165" s="11"/>
      <c r="P2165" s="159" t="s">
        <v>84</v>
      </c>
    </row>
    <row r="2166" spans="1:16" ht="15" x14ac:dyDescent="0.25">
      <c r="A2166" s="158" t="s">
        <v>72</v>
      </c>
      <c r="B2166" s="158" t="s">
        <v>72</v>
      </c>
      <c r="C2166" s="158" t="s">
        <v>72</v>
      </c>
      <c r="D2166" s="158" t="s">
        <v>2</v>
      </c>
      <c r="E2166" s="158" t="s">
        <v>2</v>
      </c>
      <c r="F2166" s="156" t="str">
        <f t="shared" si="44"/>
        <v>√</v>
      </c>
      <c r="G2166" s="155" t="s">
        <v>737</v>
      </c>
      <c r="H2166" s="184" t="s">
        <v>1386</v>
      </c>
      <c r="I2166" s="233" t="s">
        <v>1392</v>
      </c>
      <c r="J2166" s="234"/>
      <c r="K2166" s="135"/>
      <c r="L2166" s="136"/>
      <c r="M2166" s="10"/>
      <c r="N2166" s="11"/>
      <c r="O2166" s="11"/>
      <c r="P2166" s="159" t="s">
        <v>84</v>
      </c>
    </row>
    <row r="2167" spans="1:16" ht="15" x14ac:dyDescent="0.25">
      <c r="A2167" s="158" t="s">
        <v>72</v>
      </c>
      <c r="B2167" s="158" t="s">
        <v>72</v>
      </c>
      <c r="C2167" s="158" t="s">
        <v>72</v>
      </c>
      <c r="D2167" s="158" t="s">
        <v>2</v>
      </c>
      <c r="E2167" s="158" t="s">
        <v>2</v>
      </c>
      <c r="F2167" s="156" t="str">
        <f t="shared" si="44"/>
        <v>√</v>
      </c>
      <c r="G2167" s="155" t="s">
        <v>737</v>
      </c>
      <c r="H2167" s="184" t="s">
        <v>1387</v>
      </c>
      <c r="I2167" s="233" t="s">
        <v>1388</v>
      </c>
      <c r="J2167" s="234"/>
      <c r="K2167" s="135"/>
      <c r="L2167" s="136"/>
      <c r="M2167" s="10"/>
      <c r="N2167" s="11"/>
      <c r="O2167" s="11"/>
      <c r="P2167" s="159" t="s">
        <v>84</v>
      </c>
    </row>
    <row r="2168" spans="1:16" ht="15" x14ac:dyDescent="0.25">
      <c r="A2168" s="158" t="s">
        <v>72</v>
      </c>
      <c r="B2168" s="158" t="s">
        <v>72</v>
      </c>
      <c r="C2168" s="158" t="s">
        <v>72</v>
      </c>
      <c r="D2168" s="158" t="s">
        <v>2</v>
      </c>
      <c r="E2168" s="158" t="s">
        <v>2</v>
      </c>
      <c r="F2168" s="156" t="str">
        <f t="shared" si="44"/>
        <v>√</v>
      </c>
      <c r="G2168" s="155" t="s">
        <v>737</v>
      </c>
      <c r="H2168" s="186" t="s">
        <v>1669</v>
      </c>
      <c r="I2168" s="244" t="s">
        <v>1388</v>
      </c>
      <c r="J2168" s="245"/>
      <c r="K2168" s="135"/>
      <c r="L2168" s="136"/>
      <c r="M2168" s="10"/>
      <c r="N2168" s="11"/>
      <c r="O2168" s="11"/>
      <c r="P2168" s="159" t="s">
        <v>84</v>
      </c>
    </row>
    <row r="2169" spans="1:16" ht="15" x14ac:dyDescent="0.25">
      <c r="A2169" s="158" t="s">
        <v>72</v>
      </c>
      <c r="B2169" s="158" t="s">
        <v>72</v>
      </c>
      <c r="C2169" s="158" t="s">
        <v>72</v>
      </c>
      <c r="D2169" s="158" t="s">
        <v>2</v>
      </c>
      <c r="E2169" s="158" t="s">
        <v>2</v>
      </c>
      <c r="F2169" s="156" t="str">
        <f t="shared" si="44"/>
        <v>√</v>
      </c>
      <c r="G2169" s="155" t="s">
        <v>737</v>
      </c>
      <c r="H2169" s="184" t="s">
        <v>1384</v>
      </c>
      <c r="I2169" s="233" t="s">
        <v>1390</v>
      </c>
      <c r="J2169" s="234"/>
      <c r="K2169" s="135"/>
      <c r="L2169" s="136"/>
      <c r="M2169" s="10"/>
      <c r="N2169" s="11"/>
      <c r="O2169" s="11"/>
      <c r="P2169" s="159" t="s">
        <v>84</v>
      </c>
    </row>
    <row r="2170" spans="1:16" ht="15" x14ac:dyDescent="0.25">
      <c r="A2170" s="158" t="s">
        <v>72</v>
      </c>
      <c r="B2170" s="158" t="s">
        <v>72</v>
      </c>
      <c r="C2170" s="158" t="s">
        <v>72</v>
      </c>
      <c r="D2170" s="158" t="s">
        <v>2</v>
      </c>
      <c r="E2170" s="158" t="s">
        <v>2</v>
      </c>
      <c r="F2170" s="156" t="str">
        <f t="shared" si="44"/>
        <v>√</v>
      </c>
      <c r="G2170" s="155" t="s">
        <v>737</v>
      </c>
      <c r="H2170" s="184" t="s">
        <v>1549</v>
      </c>
      <c r="I2170" s="233" t="s">
        <v>1388</v>
      </c>
      <c r="J2170" s="234"/>
      <c r="K2170" s="135"/>
      <c r="L2170" s="136"/>
      <c r="M2170" s="10"/>
      <c r="N2170" s="11"/>
      <c r="O2170" s="11"/>
      <c r="P2170" s="159" t="s">
        <v>84</v>
      </c>
    </row>
    <row r="2171" spans="1:16" ht="15" x14ac:dyDescent="0.25">
      <c r="A2171" s="158" t="s">
        <v>72</v>
      </c>
      <c r="B2171" s="158" t="s">
        <v>72</v>
      </c>
      <c r="C2171" s="158" t="s">
        <v>72</v>
      </c>
      <c r="D2171" s="158" t="s">
        <v>2</v>
      </c>
      <c r="E2171" s="158" t="s">
        <v>2</v>
      </c>
      <c r="F2171" s="156" t="str">
        <f t="shared" si="44"/>
        <v>√</v>
      </c>
      <c r="G2171" s="155" t="s">
        <v>737</v>
      </c>
      <c r="H2171" s="184" t="s">
        <v>1686</v>
      </c>
      <c r="I2171" s="233" t="s">
        <v>1751</v>
      </c>
      <c r="J2171" s="234"/>
      <c r="K2171" s="135"/>
      <c r="L2171" s="136"/>
      <c r="M2171" s="10"/>
      <c r="N2171" s="11"/>
      <c r="O2171" s="11"/>
      <c r="P2171" s="159" t="s">
        <v>84</v>
      </c>
    </row>
    <row r="2172" spans="1:16" ht="18" x14ac:dyDescent="0.25">
      <c r="A2172" s="158" t="s">
        <v>72</v>
      </c>
      <c r="B2172" s="158" t="s">
        <v>72</v>
      </c>
      <c r="C2172" s="158" t="s">
        <v>2</v>
      </c>
      <c r="D2172" s="158" t="s">
        <v>72</v>
      </c>
      <c r="E2172" s="158" t="s">
        <v>72</v>
      </c>
      <c r="F2172" s="156" t="str">
        <f t="shared" si="44"/>
        <v>√</v>
      </c>
      <c r="G2172" s="155" t="s">
        <v>737</v>
      </c>
      <c r="H2172" s="116" t="s">
        <v>493</v>
      </c>
      <c r="I2172" s="246"/>
      <c r="J2172" s="247"/>
      <c r="K2172" s="135"/>
      <c r="L2172" s="136"/>
      <c r="M2172" s="10"/>
      <c r="N2172" s="11"/>
      <c r="O2172" s="11"/>
      <c r="P2172" s="159" t="s">
        <v>84</v>
      </c>
    </row>
    <row r="2173" spans="1:16" ht="15" x14ac:dyDescent="0.25">
      <c r="A2173" s="158" t="s">
        <v>72</v>
      </c>
      <c r="B2173" s="158" t="s">
        <v>72</v>
      </c>
      <c r="C2173" s="158" t="s">
        <v>2</v>
      </c>
      <c r="D2173" s="158" t="s">
        <v>72</v>
      </c>
      <c r="E2173" s="158" t="s">
        <v>72</v>
      </c>
      <c r="F2173" s="156" t="str">
        <f t="shared" si="44"/>
        <v>√</v>
      </c>
      <c r="G2173" s="155" t="s">
        <v>737</v>
      </c>
      <c r="H2173" s="186" t="s">
        <v>1672</v>
      </c>
      <c r="I2173" s="244" t="s">
        <v>1388</v>
      </c>
      <c r="J2173" s="245"/>
      <c r="K2173" s="135"/>
      <c r="L2173" s="136"/>
      <c r="M2173" s="10"/>
      <c r="N2173" s="11"/>
      <c r="O2173" s="11"/>
      <c r="P2173" s="159" t="s">
        <v>84</v>
      </c>
    </row>
    <row r="2174" spans="1:16" ht="15" x14ac:dyDescent="0.25">
      <c r="A2174" s="158" t="s">
        <v>72</v>
      </c>
      <c r="B2174" s="158" t="s">
        <v>72</v>
      </c>
      <c r="C2174" s="158" t="s">
        <v>2</v>
      </c>
      <c r="D2174" s="158" t="s">
        <v>72</v>
      </c>
      <c r="E2174" s="158" t="s">
        <v>72</v>
      </c>
      <c r="F2174" s="156" t="str">
        <f t="shared" si="44"/>
        <v>√</v>
      </c>
      <c r="G2174" s="155" t="s">
        <v>737</v>
      </c>
      <c r="H2174" s="184" t="s">
        <v>1380</v>
      </c>
      <c r="I2174" s="233" t="s">
        <v>1389</v>
      </c>
      <c r="J2174" s="234"/>
      <c r="K2174" s="135"/>
      <c r="L2174" s="136"/>
      <c r="M2174" s="10"/>
      <c r="N2174" s="11"/>
      <c r="O2174" s="11"/>
      <c r="P2174" s="159" t="s">
        <v>84</v>
      </c>
    </row>
    <row r="2175" spans="1:16" ht="15" x14ac:dyDescent="0.25">
      <c r="A2175" s="158" t="s">
        <v>72</v>
      </c>
      <c r="B2175" s="158" t="s">
        <v>72</v>
      </c>
      <c r="C2175" s="158" t="s">
        <v>2</v>
      </c>
      <c r="D2175" s="158" t="s">
        <v>72</v>
      </c>
      <c r="E2175" s="158" t="s">
        <v>72</v>
      </c>
      <c r="F2175" s="156" t="str">
        <f t="shared" si="44"/>
        <v>√</v>
      </c>
      <c r="G2175" s="155" t="s">
        <v>737</v>
      </c>
      <c r="H2175" s="184" t="s">
        <v>1381</v>
      </c>
      <c r="I2175" s="233" t="s">
        <v>1388</v>
      </c>
      <c r="J2175" s="234"/>
      <c r="K2175" s="135"/>
      <c r="L2175" s="136"/>
      <c r="M2175" s="10"/>
      <c r="N2175" s="11"/>
      <c r="O2175" s="11"/>
      <c r="P2175" s="159" t="s">
        <v>84</v>
      </c>
    </row>
    <row r="2176" spans="1:16" ht="15" x14ac:dyDescent="0.25">
      <c r="A2176" s="158" t="s">
        <v>72</v>
      </c>
      <c r="B2176" s="158" t="s">
        <v>72</v>
      </c>
      <c r="C2176" s="158" t="s">
        <v>2</v>
      </c>
      <c r="D2176" s="158" t="s">
        <v>72</v>
      </c>
      <c r="E2176" s="158" t="s">
        <v>72</v>
      </c>
      <c r="F2176" s="156" t="str">
        <f t="shared" si="44"/>
        <v>√</v>
      </c>
      <c r="G2176" s="155" t="s">
        <v>737</v>
      </c>
      <c r="H2176" s="184" t="s">
        <v>1383</v>
      </c>
      <c r="I2176" s="233" t="s">
        <v>1388</v>
      </c>
      <c r="J2176" s="234"/>
      <c r="K2176" s="135"/>
      <c r="L2176" s="136"/>
      <c r="M2176" s="10"/>
      <c r="N2176" s="11"/>
      <c r="O2176" s="11"/>
      <c r="P2176" s="159" t="s">
        <v>84</v>
      </c>
    </row>
    <row r="2177" spans="1:16" ht="15" x14ac:dyDescent="0.25">
      <c r="A2177" s="158" t="s">
        <v>72</v>
      </c>
      <c r="B2177" s="158" t="s">
        <v>72</v>
      </c>
      <c r="C2177" s="158" t="s">
        <v>2</v>
      </c>
      <c r="D2177" s="158" t="s">
        <v>72</v>
      </c>
      <c r="E2177" s="158" t="s">
        <v>72</v>
      </c>
      <c r="F2177" s="156" t="str">
        <f t="shared" si="44"/>
        <v>√</v>
      </c>
      <c r="G2177" s="155" t="s">
        <v>737</v>
      </c>
      <c r="H2177" s="186" t="s">
        <v>1670</v>
      </c>
      <c r="I2177" s="244" t="s">
        <v>1671</v>
      </c>
      <c r="J2177" s="245"/>
      <c r="K2177" s="135"/>
      <c r="L2177" s="136"/>
      <c r="M2177" s="10"/>
      <c r="N2177" s="11"/>
      <c r="O2177" s="11"/>
      <c r="P2177" s="159" t="s">
        <v>84</v>
      </c>
    </row>
    <row r="2178" spans="1:16" ht="15" x14ac:dyDescent="0.25">
      <c r="A2178" s="158" t="s">
        <v>72</v>
      </c>
      <c r="B2178" s="158" t="s">
        <v>72</v>
      </c>
      <c r="C2178" s="158" t="s">
        <v>2</v>
      </c>
      <c r="D2178" s="158" t="s">
        <v>72</v>
      </c>
      <c r="E2178" s="158" t="s">
        <v>72</v>
      </c>
      <c r="F2178" s="156" t="str">
        <f t="shared" si="44"/>
        <v>√</v>
      </c>
      <c r="G2178" s="155" t="s">
        <v>737</v>
      </c>
      <c r="H2178" s="184" t="s">
        <v>1384</v>
      </c>
      <c r="I2178" s="233" t="s">
        <v>1390</v>
      </c>
      <c r="J2178" s="234"/>
      <c r="K2178" s="135"/>
      <c r="L2178" s="136"/>
      <c r="M2178" s="10"/>
      <c r="N2178" s="11"/>
      <c r="O2178" s="11"/>
      <c r="P2178" s="159" t="s">
        <v>84</v>
      </c>
    </row>
    <row r="2179" spans="1:16" ht="15" x14ac:dyDescent="0.25">
      <c r="A2179" s="158" t="s">
        <v>72</v>
      </c>
      <c r="B2179" s="158" t="s">
        <v>72</v>
      </c>
      <c r="C2179" s="158" t="s">
        <v>2</v>
      </c>
      <c r="D2179" s="158" t="s">
        <v>72</v>
      </c>
      <c r="E2179" s="158" t="s">
        <v>72</v>
      </c>
      <c r="F2179" s="156" t="str">
        <f t="shared" si="44"/>
        <v>√</v>
      </c>
      <c r="G2179" s="155" t="s">
        <v>737</v>
      </c>
      <c r="H2179" s="184" t="s">
        <v>1562</v>
      </c>
      <c r="I2179" s="233" t="s">
        <v>1563</v>
      </c>
      <c r="J2179" s="234"/>
      <c r="K2179" s="7"/>
      <c r="L2179" s="136"/>
      <c r="M2179" s="10"/>
      <c r="N2179" s="11"/>
      <c r="O2179" s="11"/>
      <c r="P2179" s="159" t="s">
        <v>84</v>
      </c>
    </row>
    <row r="2180" spans="1:16" ht="15" x14ac:dyDescent="0.25">
      <c r="A2180" s="158" t="s">
        <v>72</v>
      </c>
      <c r="B2180" s="158" t="s">
        <v>72</v>
      </c>
      <c r="C2180" s="158" t="s">
        <v>2</v>
      </c>
      <c r="D2180" s="158" t="s">
        <v>72</v>
      </c>
      <c r="E2180" s="158" t="s">
        <v>72</v>
      </c>
      <c r="F2180" s="156" t="str">
        <f t="shared" si="44"/>
        <v>√</v>
      </c>
      <c r="G2180" s="155" t="s">
        <v>737</v>
      </c>
      <c r="H2180" s="184" t="s">
        <v>1549</v>
      </c>
      <c r="I2180" s="233" t="s">
        <v>1388</v>
      </c>
      <c r="J2180" s="234"/>
      <c r="K2180" s="135"/>
      <c r="L2180" s="136"/>
      <c r="M2180" s="10"/>
      <c r="N2180" s="11"/>
      <c r="O2180" s="11"/>
      <c r="P2180" s="159" t="s">
        <v>84</v>
      </c>
    </row>
    <row r="2181" spans="1:16" ht="15" x14ac:dyDescent="0.25">
      <c r="A2181" s="158" t="s">
        <v>72</v>
      </c>
      <c r="B2181" s="158" t="s">
        <v>72</v>
      </c>
      <c r="C2181" s="158" t="s">
        <v>2</v>
      </c>
      <c r="D2181" s="158" t="s">
        <v>72</v>
      </c>
      <c r="E2181" s="158" t="s">
        <v>72</v>
      </c>
      <c r="F2181" s="156" t="str">
        <f t="shared" si="44"/>
        <v>√</v>
      </c>
      <c r="G2181" s="155" t="s">
        <v>737</v>
      </c>
      <c r="H2181" s="184" t="s">
        <v>1686</v>
      </c>
      <c r="I2181" s="233" t="s">
        <v>1751</v>
      </c>
      <c r="J2181" s="234"/>
      <c r="K2181" s="135"/>
      <c r="L2181" s="136"/>
      <c r="M2181" s="10"/>
      <c r="N2181" s="11"/>
      <c r="O2181" s="11"/>
      <c r="P2181" s="159" t="s">
        <v>84</v>
      </c>
    </row>
    <row r="2182" spans="1:16" ht="18" x14ac:dyDescent="0.25">
      <c r="A2182" s="158" t="s">
        <v>72</v>
      </c>
      <c r="B2182" s="158" t="s">
        <v>2</v>
      </c>
      <c r="C2182" s="158" t="s">
        <v>72</v>
      </c>
      <c r="D2182" s="158" t="s">
        <v>72</v>
      </c>
      <c r="E2182" s="158" t="s">
        <v>72</v>
      </c>
      <c r="F2182" s="156" t="str">
        <f t="shared" si="44"/>
        <v>√</v>
      </c>
      <c r="G2182" s="155" t="s">
        <v>737</v>
      </c>
      <c r="H2182" s="116" t="s">
        <v>1370</v>
      </c>
      <c r="I2182" s="246"/>
      <c r="J2182" s="247"/>
      <c r="K2182" s="135"/>
      <c r="L2182" s="136"/>
      <c r="M2182" s="10"/>
      <c r="N2182" s="11"/>
      <c r="O2182" s="11"/>
      <c r="P2182" s="159" t="s">
        <v>84</v>
      </c>
    </row>
    <row r="2183" spans="1:16" ht="15" x14ac:dyDescent="0.25">
      <c r="A2183" s="158" t="s">
        <v>72</v>
      </c>
      <c r="B2183" s="158" t="s">
        <v>2</v>
      </c>
      <c r="C2183" s="158" t="s">
        <v>72</v>
      </c>
      <c r="D2183" s="158" t="s">
        <v>72</v>
      </c>
      <c r="E2183" s="158" t="s">
        <v>72</v>
      </c>
      <c r="F2183" s="156" t="str">
        <f t="shared" si="44"/>
        <v>√</v>
      </c>
      <c r="G2183" s="155" t="s">
        <v>737</v>
      </c>
      <c r="H2183" s="184" t="s">
        <v>1380</v>
      </c>
      <c r="I2183" s="233" t="s">
        <v>1389</v>
      </c>
      <c r="J2183" s="234"/>
      <c r="K2183" s="135"/>
      <c r="L2183" s="136"/>
      <c r="M2183" s="10"/>
      <c r="N2183" s="11"/>
      <c r="O2183" s="11"/>
      <c r="P2183" s="159" t="s">
        <v>84</v>
      </c>
    </row>
    <row r="2184" spans="1:16" ht="15" x14ac:dyDescent="0.25">
      <c r="A2184" s="158" t="s">
        <v>72</v>
      </c>
      <c r="B2184" s="158" t="s">
        <v>2</v>
      </c>
      <c r="C2184" s="158" t="s">
        <v>72</v>
      </c>
      <c r="D2184" s="158" t="s">
        <v>72</v>
      </c>
      <c r="E2184" s="158" t="s">
        <v>72</v>
      </c>
      <c r="F2184" s="156" t="str">
        <f t="shared" si="44"/>
        <v>√</v>
      </c>
      <c r="G2184" s="155" t="s">
        <v>737</v>
      </c>
      <c r="H2184" s="184" t="s">
        <v>1381</v>
      </c>
      <c r="I2184" s="233" t="s">
        <v>1388</v>
      </c>
      <c r="J2184" s="234"/>
      <c r="K2184" s="135"/>
      <c r="L2184" s="136"/>
      <c r="M2184" s="10"/>
      <c r="N2184" s="11"/>
      <c r="O2184" s="11"/>
      <c r="P2184" s="159" t="s">
        <v>84</v>
      </c>
    </row>
    <row r="2185" spans="1:16" ht="15" x14ac:dyDescent="0.25">
      <c r="A2185" s="158" t="s">
        <v>72</v>
      </c>
      <c r="B2185" s="158" t="s">
        <v>2</v>
      </c>
      <c r="C2185" s="158" t="s">
        <v>72</v>
      </c>
      <c r="D2185" s="158" t="s">
        <v>72</v>
      </c>
      <c r="E2185" s="158" t="s">
        <v>72</v>
      </c>
      <c r="F2185" s="156" t="str">
        <f t="shared" si="44"/>
        <v>√</v>
      </c>
      <c r="G2185" s="155" t="s">
        <v>737</v>
      </c>
      <c r="H2185" s="184" t="s">
        <v>1383</v>
      </c>
      <c r="I2185" s="233" t="s">
        <v>1388</v>
      </c>
      <c r="J2185" s="234"/>
      <c r="K2185" s="135"/>
      <c r="L2185" s="136"/>
      <c r="M2185" s="10"/>
      <c r="N2185" s="11"/>
      <c r="O2185" s="11"/>
      <c r="P2185" s="159" t="s">
        <v>84</v>
      </c>
    </row>
    <row r="2186" spans="1:16" ht="15" x14ac:dyDescent="0.25">
      <c r="A2186" s="158" t="s">
        <v>72</v>
      </c>
      <c r="B2186" s="158" t="s">
        <v>2</v>
      </c>
      <c r="C2186" s="158" t="s">
        <v>72</v>
      </c>
      <c r="D2186" s="158" t="s">
        <v>72</v>
      </c>
      <c r="E2186" s="158" t="s">
        <v>72</v>
      </c>
      <c r="F2186" s="156" t="str">
        <f t="shared" si="44"/>
        <v>√</v>
      </c>
      <c r="G2186" s="155" t="s">
        <v>737</v>
      </c>
      <c r="H2186" s="184" t="s">
        <v>1549</v>
      </c>
      <c r="I2186" s="233" t="s">
        <v>1388</v>
      </c>
      <c r="J2186" s="234"/>
      <c r="K2186" s="135"/>
      <c r="L2186" s="136"/>
      <c r="M2186" s="10"/>
      <c r="N2186" s="11"/>
      <c r="O2186" s="11"/>
      <c r="P2186" s="159" t="s">
        <v>84</v>
      </c>
    </row>
    <row r="2187" spans="1:16" ht="15" x14ac:dyDescent="0.25">
      <c r="A2187" s="158" t="s">
        <v>72</v>
      </c>
      <c r="B2187" s="158" t="s">
        <v>2</v>
      </c>
      <c r="C2187" s="158" t="s">
        <v>72</v>
      </c>
      <c r="D2187" s="158" t="s">
        <v>72</v>
      </c>
      <c r="E2187" s="158" t="s">
        <v>72</v>
      </c>
      <c r="F2187" s="156" t="str">
        <f t="shared" si="44"/>
        <v>√</v>
      </c>
      <c r="G2187" s="155" t="s">
        <v>737</v>
      </c>
      <c r="H2187" s="184" t="s">
        <v>1686</v>
      </c>
      <c r="I2187" s="233" t="s">
        <v>1751</v>
      </c>
      <c r="J2187" s="234"/>
      <c r="K2187" s="135"/>
      <c r="L2187" s="136"/>
      <c r="M2187" s="10"/>
      <c r="N2187" s="11"/>
      <c r="O2187" s="11"/>
      <c r="P2187" s="159" t="s">
        <v>84</v>
      </c>
    </row>
    <row r="2188" spans="1:16" ht="18" x14ac:dyDescent="0.25">
      <c r="A2188" s="158" t="s">
        <v>2</v>
      </c>
      <c r="B2188" s="158" t="s">
        <v>72</v>
      </c>
      <c r="C2188" s="158" t="s">
        <v>72</v>
      </c>
      <c r="D2188" s="158" t="s">
        <v>72</v>
      </c>
      <c r="E2188" s="158" t="s">
        <v>72</v>
      </c>
      <c r="F2188" s="156" t="str">
        <f t="shared" si="44"/>
        <v>√</v>
      </c>
      <c r="G2188" s="155" t="s">
        <v>737</v>
      </c>
      <c r="H2188" s="116" t="s">
        <v>1550</v>
      </c>
      <c r="I2188" s="246"/>
      <c r="J2188" s="247"/>
      <c r="K2188" s="135"/>
      <c r="L2188" s="136"/>
      <c r="M2188" s="10"/>
      <c r="N2188" s="11"/>
      <c r="O2188" s="11"/>
      <c r="P2188" s="159" t="s">
        <v>84</v>
      </c>
    </row>
    <row r="2189" spans="1:16" ht="15" x14ac:dyDescent="0.25">
      <c r="A2189" s="158" t="s">
        <v>2</v>
      </c>
      <c r="B2189" s="158" t="s">
        <v>72</v>
      </c>
      <c r="C2189" s="158" t="s">
        <v>72</v>
      </c>
      <c r="D2189" s="158" t="s">
        <v>72</v>
      </c>
      <c r="E2189" s="158" t="s">
        <v>72</v>
      </c>
      <c r="F2189" s="156" t="str">
        <f t="shared" si="44"/>
        <v>√</v>
      </c>
      <c r="G2189" s="155" t="s">
        <v>737</v>
      </c>
      <c r="H2189" s="184" t="s">
        <v>1383</v>
      </c>
      <c r="I2189" s="233" t="s">
        <v>1388</v>
      </c>
      <c r="J2189" s="234"/>
      <c r="K2189" s="135"/>
      <c r="L2189" s="136"/>
      <c r="M2189" s="10"/>
      <c r="N2189" s="11"/>
      <c r="O2189" s="11"/>
      <c r="P2189" s="159" t="s">
        <v>84</v>
      </c>
    </row>
    <row r="2190" spans="1:16" ht="15" x14ac:dyDescent="0.25">
      <c r="A2190" s="158" t="s">
        <v>2</v>
      </c>
      <c r="B2190" s="158" t="s">
        <v>72</v>
      </c>
      <c r="C2190" s="158" t="s">
        <v>72</v>
      </c>
      <c r="D2190" s="158" t="s">
        <v>72</v>
      </c>
      <c r="E2190" s="158" t="s">
        <v>72</v>
      </c>
      <c r="F2190" s="156" t="str">
        <f t="shared" si="44"/>
        <v>√</v>
      </c>
      <c r="G2190" s="155" t="s">
        <v>737</v>
      </c>
      <c r="H2190" s="184" t="s">
        <v>1549</v>
      </c>
      <c r="I2190" s="233" t="s">
        <v>1388</v>
      </c>
      <c r="J2190" s="234"/>
      <c r="K2190" s="135"/>
      <c r="L2190" s="136"/>
      <c r="M2190" s="10"/>
      <c r="N2190" s="11"/>
      <c r="O2190" s="11"/>
      <c r="P2190" s="159" t="s">
        <v>84</v>
      </c>
    </row>
    <row r="2191" spans="1:16" ht="15" x14ac:dyDescent="0.25">
      <c r="A2191" s="158" t="s">
        <v>2</v>
      </c>
      <c r="B2191" s="158" t="s">
        <v>72</v>
      </c>
      <c r="C2191" s="158" t="s">
        <v>72</v>
      </c>
      <c r="D2191" s="158" t="s">
        <v>72</v>
      </c>
      <c r="E2191" s="158" t="s">
        <v>72</v>
      </c>
      <c r="F2191" s="156" t="str">
        <f t="shared" si="44"/>
        <v>√</v>
      </c>
      <c r="G2191" s="155" t="s">
        <v>737</v>
      </c>
      <c r="H2191" s="184" t="s">
        <v>1686</v>
      </c>
      <c r="I2191" s="233" t="s">
        <v>1751</v>
      </c>
      <c r="J2191" s="234"/>
      <c r="K2191" s="135"/>
      <c r="L2191" s="136"/>
      <c r="M2191" s="10"/>
      <c r="N2191" s="11"/>
      <c r="O2191" s="11"/>
      <c r="P2191" s="159" t="s">
        <v>84</v>
      </c>
    </row>
    <row r="2192" spans="1:16" ht="18" x14ac:dyDescent="0.25">
      <c r="A2192" s="158" t="s">
        <v>72</v>
      </c>
      <c r="B2192" s="158" t="s">
        <v>72</v>
      </c>
      <c r="C2192" s="158" t="s">
        <v>72</v>
      </c>
      <c r="D2192" s="158" t="s">
        <v>72</v>
      </c>
      <c r="E2192" s="158" t="s">
        <v>72</v>
      </c>
      <c r="F2192" s="156" t="str">
        <f t="shared" si="44"/>
        <v>√</v>
      </c>
      <c r="G2192" s="155" t="s">
        <v>737</v>
      </c>
      <c r="H2192" s="116" t="s">
        <v>1551</v>
      </c>
      <c r="I2192" s="231"/>
      <c r="J2192" s="232"/>
      <c r="K2192" s="7"/>
      <c r="L2192" s="136"/>
      <c r="M2192" s="10"/>
      <c r="N2192" s="11"/>
      <c r="O2192" s="11"/>
      <c r="P2192" s="159" t="s">
        <v>84</v>
      </c>
    </row>
    <row r="2193" spans="1:16" ht="15" x14ac:dyDescent="0.25">
      <c r="A2193" s="158" t="s">
        <v>72</v>
      </c>
      <c r="B2193" s="158" t="s">
        <v>72</v>
      </c>
      <c r="C2193" s="158" t="s">
        <v>72</v>
      </c>
      <c r="D2193" s="158" t="s">
        <v>72</v>
      </c>
      <c r="E2193" s="158" t="s">
        <v>72</v>
      </c>
      <c r="F2193" s="156" t="str">
        <f t="shared" si="44"/>
        <v>√</v>
      </c>
      <c r="G2193" s="155" t="s">
        <v>737</v>
      </c>
      <c r="H2193" s="184" t="s">
        <v>1688</v>
      </c>
      <c r="I2193" s="233" t="s">
        <v>1689</v>
      </c>
      <c r="J2193" s="234"/>
      <c r="K2193" s="7"/>
      <c r="L2193" s="136"/>
      <c r="M2193" s="10"/>
      <c r="N2193" s="11"/>
      <c r="O2193" s="11"/>
      <c r="P2193" s="159" t="s">
        <v>84</v>
      </c>
    </row>
    <row r="2194" spans="1:16" ht="15" x14ac:dyDescent="0.25">
      <c r="A2194" s="158" t="s">
        <v>72</v>
      </c>
      <c r="B2194" s="158" t="s">
        <v>72</v>
      </c>
      <c r="C2194" s="158" t="s">
        <v>72</v>
      </c>
      <c r="D2194" s="158" t="s">
        <v>72</v>
      </c>
      <c r="E2194" s="158" t="s">
        <v>72</v>
      </c>
      <c r="F2194" s="156" t="str">
        <f t="shared" si="44"/>
        <v>√</v>
      </c>
      <c r="G2194" s="155" t="s">
        <v>737</v>
      </c>
      <c r="H2194" s="185" t="s">
        <v>1690</v>
      </c>
      <c r="I2194" s="235" t="s">
        <v>1691</v>
      </c>
      <c r="J2194" s="236"/>
      <c r="K2194" s="7"/>
      <c r="L2194" s="136"/>
      <c r="M2194" s="10"/>
      <c r="N2194" s="11"/>
      <c r="O2194" s="11"/>
      <c r="P2194" s="159" t="s">
        <v>84</v>
      </c>
    </row>
    <row r="2195" spans="1:16" ht="15" x14ac:dyDescent="0.25">
      <c r="A2195" s="158" t="s">
        <v>72</v>
      </c>
      <c r="B2195" s="158" t="s">
        <v>72</v>
      </c>
      <c r="C2195" s="158" t="s">
        <v>72</v>
      </c>
      <c r="D2195" s="158" t="s">
        <v>2</v>
      </c>
      <c r="E2195" s="158" t="s">
        <v>2</v>
      </c>
      <c r="F2195" s="156" t="str">
        <f t="shared" si="44"/>
        <v>√</v>
      </c>
      <c r="G2195" s="154" t="s">
        <v>737</v>
      </c>
      <c r="H2195" s="46"/>
      <c r="I2195" s="237"/>
      <c r="J2195" s="237"/>
      <c r="K2195" s="7"/>
      <c r="L2195" s="136"/>
      <c r="M2195" s="10"/>
      <c r="N2195" s="11"/>
      <c r="O2195" s="11"/>
      <c r="P2195" s="159" t="s">
        <v>84</v>
      </c>
    </row>
    <row r="2196" spans="1:16" ht="23.25" x14ac:dyDescent="0.35">
      <c r="A2196" s="158" t="s">
        <v>72</v>
      </c>
      <c r="B2196" s="158" t="s">
        <v>72</v>
      </c>
      <c r="C2196" s="158" t="s">
        <v>72</v>
      </c>
      <c r="D2196" s="158" t="s">
        <v>2</v>
      </c>
      <c r="E2196" s="158" t="s">
        <v>2</v>
      </c>
      <c r="F2196" s="156" t="str">
        <f t="shared" si="44"/>
        <v>√</v>
      </c>
      <c r="G2196" s="154" t="s">
        <v>737</v>
      </c>
      <c r="H2196" s="73" t="s">
        <v>1040</v>
      </c>
      <c r="I2196" s="17"/>
      <c r="J2196" s="17"/>
      <c r="K2196" s="17"/>
      <c r="L2196" s="136"/>
      <c r="M2196" s="10"/>
      <c r="N2196" s="11"/>
      <c r="O2196" s="11"/>
      <c r="P2196" s="159" t="s">
        <v>84</v>
      </c>
    </row>
    <row r="2197" spans="1:16" ht="18" x14ac:dyDescent="0.25">
      <c r="A2197" s="158" t="s">
        <v>72</v>
      </c>
      <c r="B2197" s="158" t="s">
        <v>72</v>
      </c>
      <c r="C2197" s="158" t="s">
        <v>72</v>
      </c>
      <c r="D2197" s="158" t="s">
        <v>2</v>
      </c>
      <c r="E2197" s="158" t="s">
        <v>2</v>
      </c>
      <c r="F2197" s="156" t="str">
        <f t="shared" si="44"/>
        <v>√</v>
      </c>
      <c r="G2197" s="154" t="s">
        <v>737</v>
      </c>
      <c r="H2197" s="74" t="s">
        <v>1464</v>
      </c>
      <c r="I2197" s="43"/>
      <c r="J2197" s="43"/>
      <c r="K2197" s="75"/>
      <c r="L2197" s="136"/>
      <c r="M2197" s="10"/>
      <c r="N2197" s="11"/>
      <c r="O2197" s="11"/>
      <c r="P2197" s="159" t="s">
        <v>84</v>
      </c>
    </row>
    <row r="2198" spans="1:16" x14ac:dyDescent="0.2">
      <c r="A2198" s="158" t="s">
        <v>72</v>
      </c>
      <c r="B2198" s="158" t="s">
        <v>72</v>
      </c>
      <c r="C2198" s="158" t="s">
        <v>72</v>
      </c>
      <c r="D2198" s="158" t="s">
        <v>2</v>
      </c>
      <c r="E2198" s="158" t="s">
        <v>3</v>
      </c>
      <c r="F2198" s="156" t="str">
        <f t="shared" si="44"/>
        <v>√</v>
      </c>
      <c r="G2198" s="154" t="s">
        <v>737</v>
      </c>
      <c r="H2198" s="46"/>
      <c r="I2198" s="47"/>
      <c r="J2198" s="47"/>
      <c r="K2198" s="7"/>
      <c r="L2198" s="136"/>
      <c r="M2198" s="10"/>
      <c r="N2198" s="11"/>
      <c r="O2198" s="11"/>
      <c r="P2198" s="159" t="s">
        <v>84</v>
      </c>
    </row>
    <row r="2199" spans="1:16" ht="18" x14ac:dyDescent="0.25">
      <c r="A2199" s="158" t="s">
        <v>72</v>
      </c>
      <c r="B2199" s="158" t="s">
        <v>72</v>
      </c>
      <c r="C2199" s="158" t="s">
        <v>72</v>
      </c>
      <c r="D2199" s="158" t="s">
        <v>2</v>
      </c>
      <c r="E2199" s="158" t="s">
        <v>3</v>
      </c>
      <c r="F2199" s="156" t="str">
        <f t="shared" si="44"/>
        <v>√</v>
      </c>
      <c r="G2199" s="154" t="s">
        <v>737</v>
      </c>
      <c r="H2199" s="74" t="s">
        <v>540</v>
      </c>
      <c r="I2199" s="43"/>
      <c r="J2199" s="43"/>
      <c r="K2199" s="75" t="s">
        <v>541</v>
      </c>
      <c r="L2199" s="136"/>
      <c r="M2199" s="10"/>
      <c r="N2199" s="11"/>
      <c r="O2199" s="11"/>
      <c r="P2199" s="159" t="s">
        <v>84</v>
      </c>
    </row>
    <row r="2200" spans="1:16" ht="28.5" x14ac:dyDescent="0.2">
      <c r="A2200" s="158" t="s">
        <v>72</v>
      </c>
      <c r="B2200" s="158" t="s">
        <v>72</v>
      </c>
      <c r="C2200" s="158" t="s">
        <v>72</v>
      </c>
      <c r="D2200" s="158" t="s">
        <v>2</v>
      </c>
      <c r="E2200" s="158" t="s">
        <v>3</v>
      </c>
      <c r="F2200" s="156" t="str">
        <f t="shared" si="44"/>
        <v>√</v>
      </c>
      <c r="G2200" s="154" t="s">
        <v>737</v>
      </c>
      <c r="H2200" s="238" t="s">
        <v>1454</v>
      </c>
      <c r="I2200" s="239"/>
      <c r="J2200" s="239"/>
      <c r="K2200" s="239"/>
      <c r="L2200" s="136" t="s">
        <v>326</v>
      </c>
      <c r="M2200" s="10"/>
      <c r="N2200" s="11"/>
      <c r="O2200" s="11"/>
      <c r="P2200" s="159" t="s">
        <v>84</v>
      </c>
    </row>
    <row r="2201" spans="1:16" ht="15" x14ac:dyDescent="0.25">
      <c r="A2201" s="158" t="s">
        <v>72</v>
      </c>
      <c r="B2201" s="158" t="s">
        <v>72</v>
      </c>
      <c r="C2201" s="158" t="s">
        <v>72</v>
      </c>
      <c r="D2201" s="158" t="s">
        <v>2</v>
      </c>
      <c r="E2201" s="158" t="s">
        <v>3</v>
      </c>
      <c r="F2201" s="156" t="str">
        <f t="shared" si="44"/>
        <v>√</v>
      </c>
      <c r="G2201" s="154" t="s">
        <v>737</v>
      </c>
      <c r="H2201" s="32" t="s">
        <v>0</v>
      </c>
      <c r="I2201" s="32" t="s">
        <v>389</v>
      </c>
      <c r="J2201" s="44" t="s">
        <v>484</v>
      </c>
      <c r="K2201" s="22" t="s">
        <v>373</v>
      </c>
      <c r="L2201" s="136"/>
      <c r="M2201" s="10"/>
      <c r="N2201" s="11"/>
      <c r="O2201" s="11"/>
      <c r="P2201" s="159" t="s">
        <v>84</v>
      </c>
    </row>
    <row r="2202" spans="1:16" ht="15" x14ac:dyDescent="0.2">
      <c r="A2202" s="158" t="s">
        <v>72</v>
      </c>
      <c r="B2202" s="158" t="s">
        <v>72</v>
      </c>
      <c r="C2202" s="158" t="s">
        <v>72</v>
      </c>
      <c r="D2202" s="158" t="s">
        <v>2</v>
      </c>
      <c r="E2202" s="158" t="s">
        <v>3</v>
      </c>
      <c r="F2202" s="156" t="str">
        <f t="shared" si="44"/>
        <v>√</v>
      </c>
      <c r="G2202" s="154" t="s">
        <v>737</v>
      </c>
      <c r="H2202" s="24">
        <v>1</v>
      </c>
      <c r="I2202" s="29" t="s">
        <v>485</v>
      </c>
      <c r="J2202" s="45" t="s">
        <v>486</v>
      </c>
      <c r="K2202" s="8" t="s">
        <v>1071</v>
      </c>
      <c r="L2202" s="136"/>
      <c r="M2202" s="10"/>
      <c r="N2202" s="11"/>
      <c r="O2202" s="11"/>
      <c r="P2202" s="159" t="s">
        <v>84</v>
      </c>
    </row>
    <row r="2203" spans="1:16" x14ac:dyDescent="0.2">
      <c r="A2203" s="158" t="s">
        <v>72</v>
      </c>
      <c r="B2203" s="158" t="s">
        <v>72</v>
      </c>
      <c r="C2203" s="158" t="s">
        <v>72</v>
      </c>
      <c r="D2203" s="158" t="s">
        <v>2</v>
      </c>
      <c r="E2203" s="158" t="s">
        <v>3</v>
      </c>
      <c r="F2203" s="156" t="str">
        <f t="shared" ref="F2203:F2265" si="45">IF(AND(Ver=P2203,OR(AND(VIR,OR(AND(M,A2203="M"),AND(O,A2203="O"),AND(N,A2203="N"),AND(I,A2203="I"))),AND(MMS,OR(AND(M,B2203="M"),AND(O,B2203="O"),AND(N,B2203="N"),AND(I,B2203="I"))),AND(TMR,OR(AND(M,C2203="M"),AND(O,C2203="O"),AND(N,C2203="N"),AND(I,C2203="I"))),AND(THZ,OR(AND(M,D2203="M"),AND(O,D2203="O"),AND(N,D2203="N"),AND(I,D2203="I"))),AND(THZR,OR(AND(M,E2203="M"),AND(O,E2203="O"),AND(N,E2203="N"),AND(I,E2203="I"))))),"√","X")</f>
        <v>√</v>
      </c>
      <c r="G2203" s="154" t="s">
        <v>737</v>
      </c>
      <c r="H2203" s="24">
        <v>2</v>
      </c>
      <c r="I2203" s="29" t="s">
        <v>488</v>
      </c>
      <c r="J2203" s="45" t="s">
        <v>489</v>
      </c>
      <c r="K2203" s="8" t="s">
        <v>490</v>
      </c>
      <c r="L2203" s="136"/>
      <c r="M2203" s="10"/>
      <c r="N2203" s="11"/>
      <c r="O2203" s="11"/>
      <c r="P2203" s="159" t="s">
        <v>84</v>
      </c>
    </row>
    <row r="2204" spans="1:16" x14ac:dyDescent="0.2">
      <c r="A2204" s="158" t="s">
        <v>72</v>
      </c>
      <c r="B2204" s="158" t="s">
        <v>72</v>
      </c>
      <c r="C2204" s="158" t="s">
        <v>72</v>
      </c>
      <c r="D2204" s="158" t="s">
        <v>2</v>
      </c>
      <c r="E2204" s="158" t="s">
        <v>3</v>
      </c>
      <c r="F2204" s="156" t="str">
        <f t="shared" si="45"/>
        <v>√</v>
      </c>
      <c r="G2204" s="154" t="s">
        <v>737</v>
      </c>
      <c r="H2204" s="24">
        <v>3</v>
      </c>
      <c r="I2204" s="29" t="s">
        <v>403</v>
      </c>
      <c r="J2204" s="45" t="s">
        <v>491</v>
      </c>
      <c r="K2204" s="8" t="s">
        <v>492</v>
      </c>
      <c r="L2204" s="136"/>
      <c r="M2204" s="10"/>
      <c r="N2204" s="11"/>
      <c r="O2204" s="11"/>
      <c r="P2204" s="159" t="s">
        <v>84</v>
      </c>
    </row>
    <row r="2205" spans="1:16" ht="15" x14ac:dyDescent="0.2">
      <c r="A2205" s="158" t="s">
        <v>72</v>
      </c>
      <c r="B2205" s="158" t="s">
        <v>72</v>
      </c>
      <c r="C2205" s="158" t="s">
        <v>72</v>
      </c>
      <c r="D2205" s="158" t="s">
        <v>2</v>
      </c>
      <c r="E2205" s="158" t="s">
        <v>3</v>
      </c>
      <c r="F2205" s="156" t="str">
        <f t="shared" si="45"/>
        <v>√</v>
      </c>
      <c r="G2205" s="154" t="s">
        <v>737</v>
      </c>
      <c r="H2205" s="24">
        <v>4</v>
      </c>
      <c r="I2205" s="29" t="s">
        <v>499</v>
      </c>
      <c r="J2205" s="45" t="s">
        <v>1008</v>
      </c>
      <c r="K2205" s="8" t="s">
        <v>1046</v>
      </c>
      <c r="L2205" s="136"/>
      <c r="M2205" s="10"/>
      <c r="N2205" s="11"/>
      <c r="O2205" s="11"/>
      <c r="P2205" s="159" t="s">
        <v>84</v>
      </c>
    </row>
    <row r="2206" spans="1:16" ht="143.25" x14ac:dyDescent="0.2">
      <c r="A2206" s="158" t="s">
        <v>72</v>
      </c>
      <c r="B2206" s="158" t="s">
        <v>72</v>
      </c>
      <c r="C2206" s="158" t="s">
        <v>72</v>
      </c>
      <c r="D2206" s="158" t="s">
        <v>2</v>
      </c>
      <c r="E2206" s="158" t="s">
        <v>3</v>
      </c>
      <c r="F2206" s="156" t="str">
        <f t="shared" si="45"/>
        <v>√</v>
      </c>
      <c r="G2206" s="154" t="s">
        <v>737</v>
      </c>
      <c r="H2206" s="24">
        <v>5</v>
      </c>
      <c r="I2206" s="29" t="s">
        <v>393</v>
      </c>
      <c r="J2206" s="48" t="s">
        <v>543</v>
      </c>
      <c r="K2206" s="8" t="s">
        <v>1753</v>
      </c>
      <c r="L2206" s="136"/>
      <c r="M2206" s="10"/>
      <c r="N2206" s="11"/>
      <c r="O2206" s="11"/>
      <c r="P2206" s="159" t="s">
        <v>84</v>
      </c>
    </row>
    <row r="2207" spans="1:16" ht="57.75" x14ac:dyDescent="0.2">
      <c r="A2207" s="158" t="s">
        <v>72</v>
      </c>
      <c r="B2207" s="158" t="s">
        <v>72</v>
      </c>
      <c r="C2207" s="158" t="s">
        <v>72</v>
      </c>
      <c r="D2207" s="158" t="s">
        <v>2</v>
      </c>
      <c r="E2207" s="158" t="s">
        <v>3</v>
      </c>
      <c r="F2207" s="156" t="str">
        <f t="shared" si="45"/>
        <v>√</v>
      </c>
      <c r="G2207" s="154" t="s">
        <v>737</v>
      </c>
      <c r="H2207" s="24">
        <v>6</v>
      </c>
      <c r="I2207" s="29" t="s">
        <v>395</v>
      </c>
      <c r="J2207" s="48" t="s">
        <v>545</v>
      </c>
      <c r="K2207" s="8" t="s">
        <v>1455</v>
      </c>
      <c r="L2207" s="136"/>
      <c r="M2207" s="10"/>
      <c r="N2207" s="11"/>
      <c r="O2207" s="11"/>
      <c r="P2207" s="159" t="s">
        <v>84</v>
      </c>
    </row>
    <row r="2208" spans="1:16" x14ac:dyDescent="0.2">
      <c r="A2208" s="158" t="s">
        <v>72</v>
      </c>
      <c r="B2208" s="158" t="s">
        <v>72</v>
      </c>
      <c r="C2208" s="158" t="s">
        <v>72</v>
      </c>
      <c r="D2208" s="158" t="s">
        <v>2</v>
      </c>
      <c r="E2208" s="158" t="s">
        <v>3</v>
      </c>
      <c r="F2208" s="156" t="str">
        <f t="shared" si="45"/>
        <v>√</v>
      </c>
      <c r="G2208" s="154" t="s">
        <v>737</v>
      </c>
      <c r="H2208" s="24">
        <v>7</v>
      </c>
      <c r="I2208" s="34" t="s">
        <v>411</v>
      </c>
      <c r="J2208" s="45" t="s">
        <v>1451</v>
      </c>
      <c r="K2208" s="8" t="s">
        <v>1452</v>
      </c>
      <c r="L2208" s="136"/>
      <c r="M2208" s="10"/>
      <c r="N2208" s="11"/>
      <c r="O2208" s="11"/>
      <c r="P2208" s="159" t="s">
        <v>84</v>
      </c>
    </row>
    <row r="2209" spans="1:16" ht="42.75" x14ac:dyDescent="0.2">
      <c r="A2209" s="158" t="s">
        <v>72</v>
      </c>
      <c r="B2209" s="158" t="s">
        <v>72</v>
      </c>
      <c r="C2209" s="158" t="s">
        <v>72</v>
      </c>
      <c r="D2209" s="158" t="s">
        <v>2</v>
      </c>
      <c r="E2209" s="158" t="s">
        <v>3</v>
      </c>
      <c r="F2209" s="156" t="str">
        <f t="shared" si="45"/>
        <v>√</v>
      </c>
      <c r="G2209" s="154" t="s">
        <v>737</v>
      </c>
      <c r="H2209" s="24">
        <v>8</v>
      </c>
      <c r="I2209" s="29" t="s">
        <v>399</v>
      </c>
      <c r="J2209" s="48" t="s">
        <v>549</v>
      </c>
      <c r="K2209" s="8" t="s">
        <v>1453</v>
      </c>
      <c r="L2209" s="136"/>
      <c r="M2209" s="10"/>
      <c r="N2209" s="11"/>
      <c r="O2209" s="11"/>
      <c r="P2209" s="159" t="s">
        <v>84</v>
      </c>
    </row>
    <row r="2210" spans="1:16" x14ac:dyDescent="0.2">
      <c r="A2210" s="158" t="s">
        <v>72</v>
      </c>
      <c r="B2210" s="158" t="s">
        <v>72</v>
      </c>
      <c r="C2210" s="158" t="s">
        <v>72</v>
      </c>
      <c r="D2210" s="158" t="s">
        <v>2</v>
      </c>
      <c r="E2210" s="158" t="s">
        <v>2</v>
      </c>
      <c r="F2210" s="156" t="str">
        <f t="shared" si="45"/>
        <v>√</v>
      </c>
      <c r="G2210" s="154" t="s">
        <v>737</v>
      </c>
      <c r="H2210" s="17"/>
      <c r="I2210" s="17"/>
      <c r="J2210" s="17"/>
      <c r="K2210" s="17"/>
      <c r="L2210" s="136"/>
      <c r="M2210" s="10"/>
      <c r="N2210" s="11"/>
      <c r="O2210" s="11"/>
      <c r="P2210" s="159" t="s">
        <v>84</v>
      </c>
    </row>
    <row r="2211" spans="1:16" ht="18" x14ac:dyDescent="0.25">
      <c r="A2211" s="158" t="s">
        <v>72</v>
      </c>
      <c r="B2211" s="158" t="s">
        <v>72</v>
      </c>
      <c r="C2211" s="158" t="s">
        <v>72</v>
      </c>
      <c r="D2211" s="158" t="s">
        <v>2</v>
      </c>
      <c r="E2211" s="158" t="s">
        <v>2</v>
      </c>
      <c r="F2211" s="156" t="str">
        <f t="shared" si="45"/>
        <v>√</v>
      </c>
      <c r="G2211" s="154" t="s">
        <v>737</v>
      </c>
      <c r="H2211" s="74" t="s">
        <v>590</v>
      </c>
      <c r="I2211" s="43"/>
      <c r="J2211" s="43"/>
      <c r="K2211" s="75" t="s">
        <v>591</v>
      </c>
      <c r="L2211" s="136"/>
      <c r="M2211" s="10"/>
      <c r="N2211" s="11"/>
      <c r="O2211" s="11"/>
      <c r="P2211" s="159" t="s">
        <v>84</v>
      </c>
    </row>
    <row r="2212" spans="1:16" ht="28.5" x14ac:dyDescent="0.2">
      <c r="A2212" s="158" t="s">
        <v>72</v>
      </c>
      <c r="B2212" s="158" t="s">
        <v>72</v>
      </c>
      <c r="C2212" s="158" t="s">
        <v>72</v>
      </c>
      <c r="D2212" s="158" t="s">
        <v>2</v>
      </c>
      <c r="E2212" s="158" t="s">
        <v>2</v>
      </c>
      <c r="F2212" s="156" t="str">
        <f t="shared" si="45"/>
        <v>√</v>
      </c>
      <c r="G2212" s="154" t="s">
        <v>737</v>
      </c>
      <c r="H2212" s="240" t="s">
        <v>1450</v>
      </c>
      <c r="I2212" s="241"/>
      <c r="J2212" s="241"/>
      <c r="K2212" s="241"/>
      <c r="L2212" s="136" t="s">
        <v>326</v>
      </c>
      <c r="M2212" s="10"/>
      <c r="N2212" s="11"/>
      <c r="O2212" s="11"/>
      <c r="P2212" s="159" t="s">
        <v>84</v>
      </c>
    </row>
    <row r="2213" spans="1:16" ht="15" x14ac:dyDescent="0.25">
      <c r="A2213" s="158" t="s">
        <v>72</v>
      </c>
      <c r="B2213" s="158" t="s">
        <v>72</v>
      </c>
      <c r="C2213" s="158" t="s">
        <v>72</v>
      </c>
      <c r="D2213" s="158" t="s">
        <v>2</v>
      </c>
      <c r="E2213" s="158" t="s">
        <v>2</v>
      </c>
      <c r="F2213" s="156" t="str">
        <f t="shared" si="45"/>
        <v>√</v>
      </c>
      <c r="G2213" s="154" t="s">
        <v>737</v>
      </c>
      <c r="H2213" s="32" t="s">
        <v>0</v>
      </c>
      <c r="I2213" s="32" t="s">
        <v>389</v>
      </c>
      <c r="J2213" s="44" t="s">
        <v>484</v>
      </c>
      <c r="K2213" s="22" t="s">
        <v>373</v>
      </c>
      <c r="L2213" s="136"/>
      <c r="M2213" s="10"/>
      <c r="N2213" s="11"/>
      <c r="O2213" s="11"/>
      <c r="P2213" s="159" t="s">
        <v>84</v>
      </c>
    </row>
    <row r="2214" spans="1:16" ht="15" x14ac:dyDescent="0.2">
      <c r="A2214" s="158" t="s">
        <v>72</v>
      </c>
      <c r="B2214" s="158" t="s">
        <v>72</v>
      </c>
      <c r="C2214" s="158" t="s">
        <v>72</v>
      </c>
      <c r="D2214" s="158" t="s">
        <v>2</v>
      </c>
      <c r="E2214" s="158" t="s">
        <v>2</v>
      </c>
      <c r="F2214" s="156" t="str">
        <f t="shared" si="45"/>
        <v>√</v>
      </c>
      <c r="G2214" s="154" t="s">
        <v>737</v>
      </c>
      <c r="H2214" s="24">
        <v>1</v>
      </c>
      <c r="I2214" s="29" t="s">
        <v>485</v>
      </c>
      <c r="J2214" s="45" t="s">
        <v>486</v>
      </c>
      <c r="K2214" s="8" t="s">
        <v>1070</v>
      </c>
      <c r="L2214" s="136"/>
      <c r="M2214" s="10"/>
      <c r="N2214" s="11"/>
      <c r="O2214" s="11"/>
      <c r="P2214" s="159" t="s">
        <v>84</v>
      </c>
    </row>
    <row r="2215" spans="1:16" x14ac:dyDescent="0.2">
      <c r="A2215" s="158" t="s">
        <v>72</v>
      </c>
      <c r="B2215" s="158" t="s">
        <v>72</v>
      </c>
      <c r="C2215" s="158" t="s">
        <v>72</v>
      </c>
      <c r="D2215" s="158" t="s">
        <v>2</v>
      </c>
      <c r="E2215" s="158" t="s">
        <v>2</v>
      </c>
      <c r="F2215" s="156" t="str">
        <f t="shared" si="45"/>
        <v>√</v>
      </c>
      <c r="G2215" s="154" t="s">
        <v>737</v>
      </c>
      <c r="H2215" s="24">
        <v>2</v>
      </c>
      <c r="I2215" s="29" t="s">
        <v>488</v>
      </c>
      <c r="J2215" s="45" t="s">
        <v>489</v>
      </c>
      <c r="K2215" s="8" t="s">
        <v>490</v>
      </c>
      <c r="L2215" s="136"/>
      <c r="M2215" s="10"/>
      <c r="N2215" s="11"/>
      <c r="O2215" s="11"/>
      <c r="P2215" s="159" t="s">
        <v>84</v>
      </c>
    </row>
    <row r="2216" spans="1:16" x14ac:dyDescent="0.2">
      <c r="A2216" s="158" t="s">
        <v>72</v>
      </c>
      <c r="B2216" s="158" t="s">
        <v>72</v>
      </c>
      <c r="C2216" s="158" t="s">
        <v>72</v>
      </c>
      <c r="D2216" s="158" t="s">
        <v>2</v>
      </c>
      <c r="E2216" s="158" t="s">
        <v>2</v>
      </c>
      <c r="F2216" s="156" t="str">
        <f t="shared" si="45"/>
        <v>√</v>
      </c>
      <c r="G2216" s="154" t="s">
        <v>737</v>
      </c>
      <c r="H2216" s="24">
        <v>3</v>
      </c>
      <c r="I2216" s="29" t="s">
        <v>403</v>
      </c>
      <c r="J2216" s="45" t="s">
        <v>491</v>
      </c>
      <c r="K2216" s="8" t="s">
        <v>492</v>
      </c>
      <c r="L2216" s="136"/>
      <c r="M2216" s="10"/>
      <c r="N2216" s="11"/>
      <c r="O2216" s="11"/>
      <c r="P2216" s="159" t="s">
        <v>84</v>
      </c>
    </row>
    <row r="2217" spans="1:16" ht="15" x14ac:dyDescent="0.2">
      <c r="A2217" s="158" t="s">
        <v>72</v>
      </c>
      <c r="B2217" s="158" t="s">
        <v>72</v>
      </c>
      <c r="C2217" s="158" t="s">
        <v>72</v>
      </c>
      <c r="D2217" s="158" t="s">
        <v>2</v>
      </c>
      <c r="E2217" s="158" t="s">
        <v>2</v>
      </c>
      <c r="F2217" s="156" t="str">
        <f t="shared" si="45"/>
        <v>√</v>
      </c>
      <c r="G2217" s="154" t="s">
        <v>737</v>
      </c>
      <c r="H2217" s="24">
        <v>4</v>
      </c>
      <c r="I2217" s="29" t="s">
        <v>499</v>
      </c>
      <c r="J2217" s="45" t="s">
        <v>1008</v>
      </c>
      <c r="K2217" s="8" t="s">
        <v>1046</v>
      </c>
      <c r="L2217" s="136"/>
      <c r="M2217" s="10"/>
      <c r="N2217" s="11"/>
      <c r="O2217" s="11"/>
      <c r="P2217" s="159" t="s">
        <v>84</v>
      </c>
    </row>
    <row r="2218" spans="1:16" ht="28.5" x14ac:dyDescent="0.2">
      <c r="A2218" s="158" t="s">
        <v>72</v>
      </c>
      <c r="B2218" s="158" t="s">
        <v>72</v>
      </c>
      <c r="C2218" s="158" t="s">
        <v>72</v>
      </c>
      <c r="D2218" s="158" t="s">
        <v>2</v>
      </c>
      <c r="E2218" s="158" t="s">
        <v>2</v>
      </c>
      <c r="F2218" s="156" t="str">
        <f t="shared" si="45"/>
        <v>√</v>
      </c>
      <c r="G2218" s="154" t="s">
        <v>737</v>
      </c>
      <c r="H2218" s="24">
        <v>5</v>
      </c>
      <c r="I2218" s="34" t="s">
        <v>450</v>
      </c>
      <c r="J2218" s="45" t="s">
        <v>593</v>
      </c>
      <c r="K2218" s="8" t="s">
        <v>594</v>
      </c>
      <c r="L2218" s="136"/>
      <c r="M2218" s="10"/>
      <c r="N2218" s="11"/>
      <c r="O2218" s="11"/>
      <c r="P2218" s="159" t="s">
        <v>84</v>
      </c>
    </row>
    <row r="2219" spans="1:16" ht="86.25" x14ac:dyDescent="0.2">
      <c r="A2219" s="158" t="s">
        <v>72</v>
      </c>
      <c r="B2219" s="158" t="s">
        <v>72</v>
      </c>
      <c r="C2219" s="158" t="s">
        <v>72</v>
      </c>
      <c r="D2219" s="158" t="s">
        <v>2</v>
      </c>
      <c r="E2219" s="158" t="s">
        <v>2</v>
      </c>
      <c r="F2219" s="156" t="str">
        <f t="shared" si="45"/>
        <v>√</v>
      </c>
      <c r="G2219" s="154" t="s">
        <v>737</v>
      </c>
      <c r="H2219" s="24">
        <v>6</v>
      </c>
      <c r="I2219" s="29" t="s">
        <v>395</v>
      </c>
      <c r="J2219" s="48" t="s">
        <v>545</v>
      </c>
      <c r="K2219" s="8" t="s">
        <v>1180</v>
      </c>
      <c r="L2219" s="136"/>
      <c r="M2219" s="10"/>
      <c r="N2219" s="11"/>
      <c r="O2219" s="11"/>
      <c r="P2219" s="159" t="s">
        <v>84</v>
      </c>
    </row>
    <row r="2220" spans="1:16" ht="42.75" x14ac:dyDescent="0.2">
      <c r="A2220" s="158" t="s">
        <v>72</v>
      </c>
      <c r="B2220" s="158" t="s">
        <v>72</v>
      </c>
      <c r="C2220" s="158" t="s">
        <v>72</v>
      </c>
      <c r="D2220" s="158" t="s">
        <v>2</v>
      </c>
      <c r="E2220" s="158" t="s">
        <v>2</v>
      </c>
      <c r="F2220" s="156" t="str">
        <f t="shared" si="45"/>
        <v>√</v>
      </c>
      <c r="G2220" s="154" t="s">
        <v>737</v>
      </c>
      <c r="H2220" s="24">
        <v>7</v>
      </c>
      <c r="I2220" s="29" t="s">
        <v>452</v>
      </c>
      <c r="J2220" s="45" t="s">
        <v>564</v>
      </c>
      <c r="K2220" s="30" t="s">
        <v>453</v>
      </c>
      <c r="L2220" s="136"/>
      <c r="M2220" s="10"/>
      <c r="N2220" s="11"/>
      <c r="O2220" s="11"/>
      <c r="P2220" s="159" t="s">
        <v>84</v>
      </c>
    </row>
    <row r="2221" spans="1:16" ht="42.75" x14ac:dyDescent="0.2">
      <c r="A2221" s="158" t="s">
        <v>72</v>
      </c>
      <c r="B2221" s="158" t="s">
        <v>72</v>
      </c>
      <c r="C2221" s="158" t="s">
        <v>72</v>
      </c>
      <c r="D2221" s="158" t="s">
        <v>2</v>
      </c>
      <c r="E2221" s="158" t="s">
        <v>2</v>
      </c>
      <c r="F2221" s="156" t="str">
        <f t="shared" si="45"/>
        <v>√</v>
      </c>
      <c r="G2221" s="154" t="s">
        <v>737</v>
      </c>
      <c r="H2221" s="24">
        <v>8</v>
      </c>
      <c r="I2221" s="29" t="s">
        <v>454</v>
      </c>
      <c r="J2221" s="45" t="s">
        <v>565</v>
      </c>
      <c r="K2221" s="30" t="s">
        <v>453</v>
      </c>
      <c r="L2221" s="136"/>
      <c r="M2221" s="10"/>
      <c r="N2221" s="11"/>
      <c r="O2221" s="11"/>
      <c r="P2221" s="159" t="s">
        <v>84</v>
      </c>
    </row>
    <row r="2222" spans="1:16" x14ac:dyDescent="0.2">
      <c r="A2222" s="158" t="s">
        <v>72</v>
      </c>
      <c r="B2222" s="158" t="s">
        <v>72</v>
      </c>
      <c r="C2222" s="158" t="s">
        <v>72</v>
      </c>
      <c r="D2222" s="158" t="s">
        <v>2</v>
      </c>
      <c r="E2222" s="158" t="s">
        <v>2</v>
      </c>
      <c r="F2222" s="156" t="str">
        <f t="shared" si="45"/>
        <v>√</v>
      </c>
      <c r="G2222" s="154" t="s">
        <v>737</v>
      </c>
      <c r="H2222" s="17"/>
      <c r="I2222" s="17"/>
      <c r="J2222" s="17"/>
      <c r="K2222" s="17"/>
      <c r="L2222" s="136"/>
      <c r="M2222" s="10"/>
      <c r="N2222" s="11"/>
      <c r="O2222" s="11"/>
      <c r="P2222" s="159" t="s">
        <v>84</v>
      </c>
    </row>
    <row r="2223" spans="1:16" ht="18" x14ac:dyDescent="0.25">
      <c r="A2223" s="158" t="s">
        <v>72</v>
      </c>
      <c r="B2223" s="158" t="s">
        <v>72</v>
      </c>
      <c r="C2223" s="158" t="s">
        <v>72</v>
      </c>
      <c r="D2223" s="158" t="s">
        <v>2</v>
      </c>
      <c r="E2223" s="158" t="s">
        <v>2</v>
      </c>
      <c r="F2223" s="156" t="str">
        <f t="shared" si="45"/>
        <v>√</v>
      </c>
      <c r="G2223" s="154" t="s">
        <v>737</v>
      </c>
      <c r="H2223" s="74" t="s">
        <v>595</v>
      </c>
      <c r="I2223" s="43"/>
      <c r="J2223" s="43"/>
      <c r="K2223" s="133"/>
      <c r="L2223" s="136"/>
      <c r="M2223" s="10"/>
      <c r="N2223" s="11"/>
      <c r="O2223" s="11"/>
      <c r="P2223" s="159" t="s">
        <v>84</v>
      </c>
    </row>
    <row r="2224" spans="1:16" ht="28.5" x14ac:dyDescent="0.2">
      <c r="A2224" s="158" t="s">
        <v>72</v>
      </c>
      <c r="B2224" s="158" t="s">
        <v>72</v>
      </c>
      <c r="C2224" s="158" t="s">
        <v>72</v>
      </c>
      <c r="D2224" s="158" t="s">
        <v>2</v>
      </c>
      <c r="E2224" s="158" t="s">
        <v>2</v>
      </c>
      <c r="F2224" s="156" t="str">
        <f t="shared" si="45"/>
        <v>√</v>
      </c>
      <c r="G2224" s="154" t="s">
        <v>737</v>
      </c>
      <c r="H2224" s="240" t="s">
        <v>1456</v>
      </c>
      <c r="I2224" s="241"/>
      <c r="J2224" s="241"/>
      <c r="K2224" s="241"/>
      <c r="L2224" s="136" t="s">
        <v>326</v>
      </c>
      <c r="M2224" s="10"/>
      <c r="N2224" s="11"/>
      <c r="O2224" s="11"/>
      <c r="P2224" s="159" t="s">
        <v>84</v>
      </c>
    </row>
    <row r="2225" spans="1:16" ht="15" x14ac:dyDescent="0.25">
      <c r="A2225" s="158" t="s">
        <v>72</v>
      </c>
      <c r="B2225" s="158" t="s">
        <v>72</v>
      </c>
      <c r="C2225" s="158" t="s">
        <v>72</v>
      </c>
      <c r="D2225" s="158" t="s">
        <v>2</v>
      </c>
      <c r="E2225" s="158" t="s">
        <v>2</v>
      </c>
      <c r="F2225" s="156" t="str">
        <f t="shared" si="45"/>
        <v>√</v>
      </c>
      <c r="G2225" s="154" t="s">
        <v>737</v>
      </c>
      <c r="H2225" s="32" t="s">
        <v>0</v>
      </c>
      <c r="I2225" s="32" t="s">
        <v>389</v>
      </c>
      <c r="J2225" s="44" t="s">
        <v>484</v>
      </c>
      <c r="K2225" s="22" t="s">
        <v>373</v>
      </c>
      <c r="L2225" s="136"/>
      <c r="M2225" s="10"/>
      <c r="N2225" s="11"/>
      <c r="O2225" s="11"/>
      <c r="P2225" s="159" t="s">
        <v>84</v>
      </c>
    </row>
    <row r="2226" spans="1:16" ht="15" x14ac:dyDescent="0.2">
      <c r="A2226" s="158" t="s">
        <v>72</v>
      </c>
      <c r="B2226" s="158" t="s">
        <v>72</v>
      </c>
      <c r="C2226" s="158" t="s">
        <v>72</v>
      </c>
      <c r="D2226" s="158" t="s">
        <v>2</v>
      </c>
      <c r="E2226" s="158" t="s">
        <v>2</v>
      </c>
      <c r="F2226" s="156" t="str">
        <f t="shared" si="45"/>
        <v>√</v>
      </c>
      <c r="G2226" s="154" t="s">
        <v>737</v>
      </c>
      <c r="H2226" s="24">
        <v>1</v>
      </c>
      <c r="I2226" s="29" t="s">
        <v>485</v>
      </c>
      <c r="J2226" s="45" t="s">
        <v>486</v>
      </c>
      <c r="K2226" s="8" t="s">
        <v>1069</v>
      </c>
      <c r="L2226" s="136"/>
      <c r="M2226" s="10"/>
      <c r="N2226" s="11"/>
      <c r="O2226" s="11"/>
      <c r="P2226" s="159" t="s">
        <v>84</v>
      </c>
    </row>
    <row r="2227" spans="1:16" x14ac:dyDescent="0.2">
      <c r="A2227" s="158" t="s">
        <v>72</v>
      </c>
      <c r="B2227" s="158" t="s">
        <v>72</v>
      </c>
      <c r="C2227" s="158" t="s">
        <v>72</v>
      </c>
      <c r="D2227" s="158" t="s">
        <v>2</v>
      </c>
      <c r="E2227" s="158" t="s">
        <v>2</v>
      </c>
      <c r="F2227" s="156" t="str">
        <f t="shared" si="45"/>
        <v>√</v>
      </c>
      <c r="G2227" s="154" t="s">
        <v>737</v>
      </c>
      <c r="H2227" s="24">
        <v>2</v>
      </c>
      <c r="I2227" s="29" t="s">
        <v>488</v>
      </c>
      <c r="J2227" s="45" t="s">
        <v>489</v>
      </c>
      <c r="K2227" s="8" t="s">
        <v>502</v>
      </c>
      <c r="L2227" s="136"/>
      <c r="M2227" s="10"/>
      <c r="N2227" s="11"/>
      <c r="O2227" s="11"/>
      <c r="P2227" s="159" t="s">
        <v>84</v>
      </c>
    </row>
    <row r="2228" spans="1:16" x14ac:dyDescent="0.2">
      <c r="A2228" s="158" t="s">
        <v>72</v>
      </c>
      <c r="B2228" s="158" t="s">
        <v>72</v>
      </c>
      <c r="C2228" s="158" t="s">
        <v>72</v>
      </c>
      <c r="D2228" s="158" t="s">
        <v>2</v>
      </c>
      <c r="E2228" s="158" t="s">
        <v>2</v>
      </c>
      <c r="F2228" s="156" t="str">
        <f t="shared" si="45"/>
        <v>√</v>
      </c>
      <c r="G2228" s="154" t="s">
        <v>737</v>
      </c>
      <c r="H2228" s="24">
        <v>3</v>
      </c>
      <c r="I2228" s="29" t="s">
        <v>403</v>
      </c>
      <c r="J2228" s="45" t="s">
        <v>491</v>
      </c>
      <c r="K2228" s="8" t="s">
        <v>492</v>
      </c>
      <c r="L2228" s="136"/>
      <c r="M2228" s="10"/>
      <c r="N2228" s="11"/>
      <c r="O2228" s="11"/>
      <c r="P2228" s="159" t="s">
        <v>84</v>
      </c>
    </row>
    <row r="2229" spans="1:16" x14ac:dyDescent="0.2">
      <c r="A2229" s="158" t="s">
        <v>72</v>
      </c>
      <c r="B2229" s="158" t="s">
        <v>72</v>
      </c>
      <c r="C2229" s="158" t="s">
        <v>72</v>
      </c>
      <c r="D2229" s="158" t="s">
        <v>2</v>
      </c>
      <c r="E2229" s="158" t="s">
        <v>2</v>
      </c>
      <c r="F2229" s="156" t="str">
        <f t="shared" si="45"/>
        <v>√</v>
      </c>
      <c r="G2229" s="154" t="s">
        <v>737</v>
      </c>
      <c r="H2229" s="24">
        <v>4</v>
      </c>
      <c r="I2229" s="29" t="s">
        <v>446</v>
      </c>
      <c r="J2229" s="45" t="s">
        <v>597</v>
      </c>
      <c r="K2229" s="8" t="s">
        <v>1457</v>
      </c>
      <c r="L2229" s="136"/>
      <c r="M2229" s="10"/>
      <c r="N2229" s="11"/>
      <c r="O2229" s="11"/>
      <c r="P2229" s="159" t="s">
        <v>84</v>
      </c>
    </row>
    <row r="2230" spans="1:16" x14ac:dyDescent="0.2">
      <c r="A2230" s="158" t="s">
        <v>72</v>
      </c>
      <c r="B2230" s="158" t="s">
        <v>72</v>
      </c>
      <c r="C2230" s="158" t="s">
        <v>72</v>
      </c>
      <c r="D2230" s="158" t="s">
        <v>2</v>
      </c>
      <c r="E2230" s="158" t="s">
        <v>2</v>
      </c>
      <c r="F2230" s="156" t="str">
        <f t="shared" si="45"/>
        <v>√</v>
      </c>
      <c r="G2230" s="154" t="s">
        <v>737</v>
      </c>
      <c r="H2230" s="24">
        <v>5</v>
      </c>
      <c r="I2230" s="29" t="s">
        <v>506</v>
      </c>
      <c r="J2230" s="45" t="s">
        <v>507</v>
      </c>
      <c r="K2230" s="8" t="s">
        <v>1458</v>
      </c>
      <c r="L2230" s="136"/>
      <c r="M2230" s="10"/>
      <c r="N2230" s="11"/>
      <c r="O2230" s="11"/>
      <c r="P2230" s="159" t="s">
        <v>84</v>
      </c>
    </row>
    <row r="2231" spans="1:16" x14ac:dyDescent="0.2">
      <c r="A2231" s="158" t="s">
        <v>72</v>
      </c>
      <c r="B2231" s="158" t="s">
        <v>72</v>
      </c>
      <c r="C2231" s="158" t="s">
        <v>72</v>
      </c>
      <c r="D2231" s="158" t="s">
        <v>2</v>
      </c>
      <c r="E2231" s="158" t="s">
        <v>2</v>
      </c>
      <c r="F2231" s="156" t="str">
        <f t="shared" si="45"/>
        <v>√</v>
      </c>
      <c r="G2231" s="154" t="s">
        <v>737</v>
      </c>
      <c r="H2231" s="17"/>
      <c r="I2231" s="17"/>
      <c r="J2231" s="17"/>
      <c r="K2231" s="17"/>
      <c r="L2231" s="136"/>
      <c r="M2231" s="10"/>
      <c r="N2231" s="11"/>
      <c r="O2231" s="11"/>
      <c r="P2231" s="159" t="s">
        <v>84</v>
      </c>
    </row>
    <row r="2232" spans="1:16" ht="18" x14ac:dyDescent="0.25">
      <c r="A2232" s="158" t="s">
        <v>72</v>
      </c>
      <c r="B2232" s="158" t="s">
        <v>72</v>
      </c>
      <c r="C2232" s="158" t="s">
        <v>72</v>
      </c>
      <c r="D2232" s="158" t="s">
        <v>2</v>
      </c>
      <c r="E2232" s="158" t="s">
        <v>2</v>
      </c>
      <c r="F2232" s="156" t="str">
        <f t="shared" si="45"/>
        <v>√</v>
      </c>
      <c r="G2232" s="154" t="s">
        <v>737</v>
      </c>
      <c r="H2232" s="74" t="s">
        <v>599</v>
      </c>
      <c r="I2232" s="43"/>
      <c r="J2232" s="43"/>
      <c r="K2232" s="75" t="s">
        <v>1373</v>
      </c>
      <c r="L2232" s="136"/>
      <c r="M2232" s="10"/>
      <c r="N2232" s="11"/>
      <c r="O2232" s="11"/>
      <c r="P2232" s="159" t="s">
        <v>84</v>
      </c>
    </row>
    <row r="2233" spans="1:16" x14ac:dyDescent="0.2">
      <c r="A2233" s="158" t="s">
        <v>72</v>
      </c>
      <c r="B2233" s="158" t="s">
        <v>72</v>
      </c>
      <c r="C2233" s="158" t="s">
        <v>72</v>
      </c>
      <c r="D2233" s="158" t="s">
        <v>2</v>
      </c>
      <c r="E2233" s="158" t="s">
        <v>2</v>
      </c>
      <c r="F2233" s="156" t="str">
        <f t="shared" si="45"/>
        <v>√</v>
      </c>
      <c r="G2233" s="154" t="s">
        <v>737</v>
      </c>
      <c r="H2233" s="17" t="s">
        <v>1425</v>
      </c>
      <c r="I2233" s="17"/>
      <c r="J2233" s="17"/>
      <c r="K2233" s="17"/>
      <c r="L2233" s="136"/>
      <c r="M2233" s="10"/>
      <c r="N2233" s="11"/>
      <c r="O2233" s="11"/>
      <c r="P2233" s="159" t="s">
        <v>84</v>
      </c>
    </row>
    <row r="2234" spans="1:16" ht="15" x14ac:dyDescent="0.25">
      <c r="A2234" s="158" t="s">
        <v>72</v>
      </c>
      <c r="B2234" s="158" t="s">
        <v>72</v>
      </c>
      <c r="C2234" s="158" t="s">
        <v>72</v>
      </c>
      <c r="D2234" s="158" t="s">
        <v>2</v>
      </c>
      <c r="E2234" s="158" t="s">
        <v>2</v>
      </c>
      <c r="F2234" s="156" t="str">
        <f t="shared" si="45"/>
        <v>√</v>
      </c>
      <c r="G2234" s="154" t="s">
        <v>737</v>
      </c>
      <c r="H2234" s="32" t="s">
        <v>0</v>
      </c>
      <c r="I2234" s="32" t="s">
        <v>389</v>
      </c>
      <c r="J2234" s="44" t="s">
        <v>484</v>
      </c>
      <c r="K2234" s="22" t="s">
        <v>373</v>
      </c>
      <c r="L2234" s="136"/>
      <c r="M2234" s="10"/>
      <c r="N2234" s="11"/>
      <c r="O2234" s="11"/>
      <c r="P2234" s="159" t="s">
        <v>84</v>
      </c>
    </row>
    <row r="2235" spans="1:16" ht="15" x14ac:dyDescent="0.2">
      <c r="A2235" s="158" t="s">
        <v>72</v>
      </c>
      <c r="B2235" s="158" t="s">
        <v>72</v>
      </c>
      <c r="C2235" s="158" t="s">
        <v>72</v>
      </c>
      <c r="D2235" s="158" t="s">
        <v>2</v>
      </c>
      <c r="E2235" s="158" t="s">
        <v>2</v>
      </c>
      <c r="F2235" s="156" t="str">
        <f t="shared" si="45"/>
        <v>√</v>
      </c>
      <c r="G2235" s="154" t="s">
        <v>737</v>
      </c>
      <c r="H2235" s="24">
        <v>1</v>
      </c>
      <c r="I2235" s="29" t="s">
        <v>485</v>
      </c>
      <c r="J2235" s="45" t="s">
        <v>486</v>
      </c>
      <c r="K2235" s="8" t="s">
        <v>1068</v>
      </c>
      <c r="L2235" s="136"/>
      <c r="M2235" s="10"/>
      <c r="N2235" s="11"/>
      <c r="O2235" s="11"/>
      <c r="P2235" s="159" t="s">
        <v>84</v>
      </c>
    </row>
    <row r="2236" spans="1:16" x14ac:dyDescent="0.2">
      <c r="A2236" s="158" t="s">
        <v>72</v>
      </c>
      <c r="B2236" s="158" t="s">
        <v>72</v>
      </c>
      <c r="C2236" s="158" t="s">
        <v>72</v>
      </c>
      <c r="D2236" s="158" t="s">
        <v>2</v>
      </c>
      <c r="E2236" s="158" t="s">
        <v>2</v>
      </c>
      <c r="F2236" s="156" t="str">
        <f t="shared" si="45"/>
        <v>√</v>
      </c>
      <c r="G2236" s="154" t="s">
        <v>737</v>
      </c>
      <c r="H2236" s="24">
        <v>2</v>
      </c>
      <c r="I2236" s="29" t="s">
        <v>488</v>
      </c>
      <c r="J2236" s="45" t="s">
        <v>489</v>
      </c>
      <c r="K2236" s="8" t="s">
        <v>490</v>
      </c>
      <c r="L2236" s="136"/>
      <c r="M2236" s="10"/>
      <c r="N2236" s="11"/>
      <c r="O2236" s="11"/>
      <c r="P2236" s="159" t="s">
        <v>84</v>
      </c>
    </row>
    <row r="2237" spans="1:16" x14ac:dyDescent="0.2">
      <c r="A2237" s="158" t="s">
        <v>72</v>
      </c>
      <c r="B2237" s="158" t="s">
        <v>72</v>
      </c>
      <c r="C2237" s="158" t="s">
        <v>72</v>
      </c>
      <c r="D2237" s="158" t="s">
        <v>2</v>
      </c>
      <c r="E2237" s="158" t="s">
        <v>2</v>
      </c>
      <c r="F2237" s="156" t="str">
        <f t="shared" si="45"/>
        <v>√</v>
      </c>
      <c r="G2237" s="154" t="s">
        <v>737</v>
      </c>
      <c r="H2237" s="24">
        <v>3</v>
      </c>
      <c r="I2237" s="29" t="s">
        <v>403</v>
      </c>
      <c r="J2237" s="45" t="s">
        <v>491</v>
      </c>
      <c r="K2237" s="8" t="s">
        <v>492</v>
      </c>
      <c r="L2237" s="136"/>
      <c r="M2237" s="10"/>
      <c r="N2237" s="11"/>
      <c r="O2237" s="11"/>
      <c r="P2237" s="159" t="s">
        <v>84</v>
      </c>
    </row>
    <row r="2238" spans="1:16" ht="15" x14ac:dyDescent="0.2">
      <c r="A2238" s="158" t="s">
        <v>72</v>
      </c>
      <c r="B2238" s="158" t="s">
        <v>72</v>
      </c>
      <c r="C2238" s="158" t="s">
        <v>72</v>
      </c>
      <c r="D2238" s="158" t="s">
        <v>2</v>
      </c>
      <c r="E2238" s="158" t="s">
        <v>2</v>
      </c>
      <c r="F2238" s="156" t="str">
        <f t="shared" si="45"/>
        <v>√</v>
      </c>
      <c r="G2238" s="154" t="s">
        <v>737</v>
      </c>
      <c r="H2238" s="24">
        <v>4</v>
      </c>
      <c r="I2238" s="29" t="s">
        <v>499</v>
      </c>
      <c r="J2238" s="45" t="s">
        <v>1008</v>
      </c>
      <c r="K2238" s="8" t="s">
        <v>1046</v>
      </c>
      <c r="L2238" s="136"/>
      <c r="M2238" s="10"/>
      <c r="N2238" s="11"/>
      <c r="O2238" s="11"/>
      <c r="P2238" s="159" t="s">
        <v>84</v>
      </c>
    </row>
    <row r="2239" spans="1:16" ht="42.75" x14ac:dyDescent="0.2">
      <c r="A2239" s="158" t="s">
        <v>72</v>
      </c>
      <c r="B2239" s="158" t="s">
        <v>72</v>
      </c>
      <c r="C2239" s="158" t="s">
        <v>72</v>
      </c>
      <c r="D2239" s="158" t="s">
        <v>2</v>
      </c>
      <c r="E2239" s="158" t="s">
        <v>2</v>
      </c>
      <c r="F2239" s="156" t="str">
        <f t="shared" si="45"/>
        <v>√</v>
      </c>
      <c r="G2239" s="154" t="s">
        <v>737</v>
      </c>
      <c r="H2239" s="24">
        <v>5</v>
      </c>
      <c r="I2239" s="29" t="s">
        <v>452</v>
      </c>
      <c r="J2239" s="45" t="s">
        <v>564</v>
      </c>
      <c r="K2239" s="30" t="s">
        <v>453</v>
      </c>
      <c r="L2239" s="136"/>
      <c r="M2239" s="10"/>
      <c r="N2239" s="11"/>
      <c r="O2239" s="11"/>
      <c r="P2239" s="159" t="s">
        <v>84</v>
      </c>
    </row>
    <row r="2240" spans="1:16" ht="42.75" x14ac:dyDescent="0.2">
      <c r="A2240" s="158" t="s">
        <v>72</v>
      </c>
      <c r="B2240" s="158" t="s">
        <v>72</v>
      </c>
      <c r="C2240" s="158" t="s">
        <v>72</v>
      </c>
      <c r="D2240" s="158" t="s">
        <v>2</v>
      </c>
      <c r="E2240" s="158" t="s">
        <v>2</v>
      </c>
      <c r="F2240" s="156" t="str">
        <f t="shared" si="45"/>
        <v>√</v>
      </c>
      <c r="G2240" s="154" t="s">
        <v>737</v>
      </c>
      <c r="H2240" s="24">
        <v>6</v>
      </c>
      <c r="I2240" s="29" t="s">
        <v>454</v>
      </c>
      <c r="J2240" s="45" t="s">
        <v>565</v>
      </c>
      <c r="K2240" s="30" t="s">
        <v>453</v>
      </c>
      <c r="L2240" s="136"/>
      <c r="M2240" s="10"/>
      <c r="N2240" s="11"/>
      <c r="O2240" s="11"/>
      <c r="P2240" s="159" t="s">
        <v>84</v>
      </c>
    </row>
    <row r="2241" spans="1:16" x14ac:dyDescent="0.2">
      <c r="A2241" s="158" t="s">
        <v>72</v>
      </c>
      <c r="B2241" s="158" t="s">
        <v>72</v>
      </c>
      <c r="C2241" s="158" t="s">
        <v>72</v>
      </c>
      <c r="D2241" s="158" t="s">
        <v>2</v>
      </c>
      <c r="E2241" s="158" t="s">
        <v>2</v>
      </c>
      <c r="F2241" s="156" t="str">
        <f t="shared" si="45"/>
        <v>√</v>
      </c>
      <c r="G2241" s="154" t="s">
        <v>737</v>
      </c>
      <c r="H2241" s="24">
        <v>7</v>
      </c>
      <c r="I2241" s="29" t="s">
        <v>420</v>
      </c>
      <c r="J2241" s="48" t="s">
        <v>602</v>
      </c>
      <c r="K2241" s="8" t="s">
        <v>603</v>
      </c>
      <c r="L2241" s="136"/>
      <c r="M2241" s="10"/>
      <c r="N2241" s="11"/>
      <c r="O2241" s="11"/>
      <c r="P2241" s="159" t="s">
        <v>84</v>
      </c>
    </row>
    <row r="2242" spans="1:16" x14ac:dyDescent="0.2">
      <c r="A2242" s="158" t="s">
        <v>72</v>
      </c>
      <c r="B2242" s="158" t="s">
        <v>72</v>
      </c>
      <c r="C2242" s="158" t="s">
        <v>72</v>
      </c>
      <c r="D2242" s="158" t="s">
        <v>2</v>
      </c>
      <c r="E2242" s="158" t="s">
        <v>2</v>
      </c>
      <c r="F2242" s="156" t="str">
        <f t="shared" si="45"/>
        <v>√</v>
      </c>
      <c r="G2242" s="154" t="s">
        <v>737</v>
      </c>
      <c r="H2242" s="24">
        <v>8</v>
      </c>
      <c r="I2242" s="29" t="s">
        <v>446</v>
      </c>
      <c r="J2242" s="45" t="s">
        <v>597</v>
      </c>
      <c r="K2242" s="8" t="s">
        <v>1262</v>
      </c>
      <c r="L2242" s="136"/>
      <c r="M2242" s="10"/>
      <c r="N2242" s="11"/>
      <c r="O2242" s="11"/>
      <c r="P2242" s="159" t="s">
        <v>84</v>
      </c>
    </row>
    <row r="2243" spans="1:16" x14ac:dyDescent="0.2">
      <c r="A2243" s="158" t="s">
        <v>72</v>
      </c>
      <c r="B2243" s="158" t="s">
        <v>72</v>
      </c>
      <c r="C2243" s="158" t="s">
        <v>72</v>
      </c>
      <c r="D2243" s="158" t="s">
        <v>2</v>
      </c>
      <c r="E2243" s="158" t="s">
        <v>2</v>
      </c>
      <c r="F2243" s="156" t="str">
        <f t="shared" si="45"/>
        <v>√</v>
      </c>
      <c r="G2243" s="154" t="s">
        <v>737</v>
      </c>
      <c r="H2243" s="17"/>
      <c r="I2243" s="17"/>
      <c r="J2243" s="17"/>
      <c r="K2243" s="17"/>
      <c r="L2243" s="136"/>
      <c r="M2243" s="10"/>
      <c r="N2243" s="11"/>
      <c r="O2243" s="11"/>
      <c r="P2243" s="159" t="s">
        <v>84</v>
      </c>
    </row>
    <row r="2244" spans="1:16" ht="18" x14ac:dyDescent="0.25">
      <c r="A2244" s="158" t="s">
        <v>72</v>
      </c>
      <c r="B2244" s="158" t="s">
        <v>72</v>
      </c>
      <c r="C2244" s="158" t="s">
        <v>72</v>
      </c>
      <c r="D2244" s="158" t="s">
        <v>2</v>
      </c>
      <c r="E2244" s="158" t="s">
        <v>2</v>
      </c>
      <c r="F2244" s="156" t="str">
        <f t="shared" si="45"/>
        <v>√</v>
      </c>
      <c r="G2244" s="154" t="s">
        <v>737</v>
      </c>
      <c r="H2244" s="74" t="s">
        <v>605</v>
      </c>
      <c r="I2244" s="43"/>
      <c r="J2244" s="43"/>
      <c r="K2244" s="133"/>
      <c r="L2244" s="136"/>
      <c r="M2244" s="10"/>
      <c r="N2244" s="11"/>
      <c r="O2244" s="11"/>
      <c r="P2244" s="159" t="s">
        <v>84</v>
      </c>
    </row>
    <row r="2245" spans="1:16" x14ac:dyDescent="0.2">
      <c r="A2245" s="158" t="s">
        <v>72</v>
      </c>
      <c r="B2245" s="158" t="s">
        <v>72</v>
      </c>
      <c r="C2245" s="158" t="s">
        <v>72</v>
      </c>
      <c r="D2245" s="158" t="s">
        <v>2</v>
      </c>
      <c r="E2245" s="158" t="s">
        <v>2</v>
      </c>
      <c r="F2245" s="156" t="str">
        <f t="shared" si="45"/>
        <v>√</v>
      </c>
      <c r="G2245" s="154" t="s">
        <v>737</v>
      </c>
      <c r="H2245" s="240" t="s">
        <v>1005</v>
      </c>
      <c r="I2245" s="241"/>
      <c r="J2245" s="241"/>
      <c r="K2245" s="241"/>
      <c r="L2245" s="136"/>
      <c r="M2245" s="10"/>
      <c r="N2245" s="11"/>
      <c r="O2245" s="11"/>
      <c r="P2245" s="159" t="s">
        <v>84</v>
      </c>
    </row>
    <row r="2246" spans="1:16" ht="15" x14ac:dyDescent="0.25">
      <c r="A2246" s="158" t="s">
        <v>72</v>
      </c>
      <c r="B2246" s="158" t="s">
        <v>72</v>
      </c>
      <c r="C2246" s="158" t="s">
        <v>72</v>
      </c>
      <c r="D2246" s="158" t="s">
        <v>2</v>
      </c>
      <c r="E2246" s="158" t="s">
        <v>2</v>
      </c>
      <c r="F2246" s="156" t="str">
        <f t="shared" si="45"/>
        <v>√</v>
      </c>
      <c r="G2246" s="154" t="s">
        <v>737</v>
      </c>
      <c r="H2246" s="32" t="s">
        <v>0</v>
      </c>
      <c r="I2246" s="32" t="s">
        <v>389</v>
      </c>
      <c r="J2246" s="44" t="s">
        <v>484</v>
      </c>
      <c r="K2246" s="22" t="s">
        <v>373</v>
      </c>
      <c r="L2246" s="136"/>
      <c r="M2246" s="10"/>
      <c r="N2246" s="11"/>
      <c r="O2246" s="11"/>
      <c r="P2246" s="159" t="s">
        <v>84</v>
      </c>
    </row>
    <row r="2247" spans="1:16" ht="15" x14ac:dyDescent="0.2">
      <c r="A2247" s="158" t="s">
        <v>72</v>
      </c>
      <c r="B2247" s="158" t="s">
        <v>72</v>
      </c>
      <c r="C2247" s="158" t="s">
        <v>72</v>
      </c>
      <c r="D2247" s="158" t="s">
        <v>2</v>
      </c>
      <c r="E2247" s="158" t="s">
        <v>2</v>
      </c>
      <c r="F2247" s="156" t="str">
        <f t="shared" si="45"/>
        <v>√</v>
      </c>
      <c r="G2247" s="154" t="s">
        <v>737</v>
      </c>
      <c r="H2247" s="24">
        <v>1</v>
      </c>
      <c r="I2247" s="29" t="s">
        <v>485</v>
      </c>
      <c r="J2247" s="45" t="s">
        <v>486</v>
      </c>
      <c r="K2247" s="8" t="s">
        <v>1067</v>
      </c>
      <c r="L2247" s="136"/>
      <c r="M2247" s="10"/>
      <c r="N2247" s="11"/>
      <c r="O2247" s="11"/>
      <c r="P2247" s="159" t="s">
        <v>84</v>
      </c>
    </row>
    <row r="2248" spans="1:16" x14ac:dyDescent="0.2">
      <c r="A2248" s="158" t="s">
        <v>72</v>
      </c>
      <c r="B2248" s="158" t="s">
        <v>72</v>
      </c>
      <c r="C2248" s="158" t="s">
        <v>72</v>
      </c>
      <c r="D2248" s="158" t="s">
        <v>2</v>
      </c>
      <c r="E2248" s="158" t="s">
        <v>2</v>
      </c>
      <c r="F2248" s="156" t="str">
        <f t="shared" si="45"/>
        <v>√</v>
      </c>
      <c r="G2248" s="154" t="s">
        <v>737</v>
      </c>
      <c r="H2248" s="24">
        <v>2</v>
      </c>
      <c r="I2248" s="29" t="s">
        <v>488</v>
      </c>
      <c r="J2248" s="45" t="s">
        <v>489</v>
      </c>
      <c r="K2248" s="8" t="s">
        <v>502</v>
      </c>
      <c r="L2248" s="136"/>
      <c r="M2248" s="10"/>
      <c r="N2248" s="11"/>
      <c r="O2248" s="11"/>
      <c r="P2248" s="159" t="s">
        <v>84</v>
      </c>
    </row>
    <row r="2249" spans="1:16" x14ac:dyDescent="0.2">
      <c r="A2249" s="158" t="s">
        <v>72</v>
      </c>
      <c r="B2249" s="158" t="s">
        <v>72</v>
      </c>
      <c r="C2249" s="158" t="s">
        <v>72</v>
      </c>
      <c r="D2249" s="158" t="s">
        <v>2</v>
      </c>
      <c r="E2249" s="158" t="s">
        <v>2</v>
      </c>
      <c r="F2249" s="156" t="str">
        <f t="shared" si="45"/>
        <v>√</v>
      </c>
      <c r="G2249" s="154" t="s">
        <v>737</v>
      </c>
      <c r="H2249" s="24">
        <v>3</v>
      </c>
      <c r="I2249" s="29" t="s">
        <v>403</v>
      </c>
      <c r="J2249" s="45" t="s">
        <v>491</v>
      </c>
      <c r="K2249" s="8" t="s">
        <v>492</v>
      </c>
      <c r="L2249" s="136"/>
      <c r="M2249" s="10"/>
      <c r="N2249" s="11"/>
      <c r="O2249" s="11"/>
      <c r="P2249" s="159" t="s">
        <v>84</v>
      </c>
    </row>
    <row r="2250" spans="1:16" ht="86.25" x14ac:dyDescent="0.2">
      <c r="A2250" s="158" t="s">
        <v>72</v>
      </c>
      <c r="B2250" s="158" t="s">
        <v>72</v>
      </c>
      <c r="C2250" s="158" t="s">
        <v>72</v>
      </c>
      <c r="D2250" s="158" t="s">
        <v>2</v>
      </c>
      <c r="E2250" s="158" t="s">
        <v>2</v>
      </c>
      <c r="F2250" s="156" t="str">
        <f t="shared" si="45"/>
        <v>√</v>
      </c>
      <c r="G2250" s="154" t="s">
        <v>737</v>
      </c>
      <c r="H2250" s="24">
        <v>4</v>
      </c>
      <c r="I2250" s="29" t="s">
        <v>607</v>
      </c>
      <c r="J2250" s="48" t="s">
        <v>608</v>
      </c>
      <c r="K2250" s="8" t="s">
        <v>1646</v>
      </c>
      <c r="L2250" s="136"/>
      <c r="M2250" s="10"/>
      <c r="N2250" s="11"/>
      <c r="O2250" s="11"/>
      <c r="P2250" s="159" t="s">
        <v>84</v>
      </c>
    </row>
    <row r="2251" spans="1:16" ht="57" x14ac:dyDescent="0.2">
      <c r="A2251" s="158" t="s">
        <v>72</v>
      </c>
      <c r="B2251" s="158" t="s">
        <v>72</v>
      </c>
      <c r="C2251" s="158" t="s">
        <v>72</v>
      </c>
      <c r="D2251" s="158" t="s">
        <v>2</v>
      </c>
      <c r="E2251" s="158" t="s">
        <v>2</v>
      </c>
      <c r="F2251" s="156" t="str">
        <f t="shared" si="45"/>
        <v>√</v>
      </c>
      <c r="G2251" s="154" t="s">
        <v>737</v>
      </c>
      <c r="H2251" s="24">
        <v>5</v>
      </c>
      <c r="I2251" s="29" t="s">
        <v>610</v>
      </c>
      <c r="J2251" s="45" t="s">
        <v>611</v>
      </c>
      <c r="K2251" s="8" t="s">
        <v>1572</v>
      </c>
      <c r="L2251" s="136"/>
      <c r="M2251" s="10"/>
      <c r="N2251" s="11"/>
      <c r="O2251" s="11"/>
      <c r="P2251" s="159" t="s">
        <v>84</v>
      </c>
    </row>
    <row r="2252" spans="1:16" ht="15" x14ac:dyDescent="0.2">
      <c r="A2252" s="158" t="s">
        <v>72</v>
      </c>
      <c r="B2252" s="158" t="s">
        <v>72</v>
      </c>
      <c r="C2252" s="158" t="s">
        <v>72</v>
      </c>
      <c r="D2252" s="158" t="s">
        <v>2</v>
      </c>
      <c r="E2252" s="158" t="s">
        <v>2</v>
      </c>
      <c r="F2252" s="156" t="str">
        <f t="shared" si="45"/>
        <v>√</v>
      </c>
      <c r="G2252" s="154" t="s">
        <v>737</v>
      </c>
      <c r="H2252" s="24">
        <v>6</v>
      </c>
      <c r="I2252" s="29" t="s">
        <v>523</v>
      </c>
      <c r="J2252" s="45" t="s">
        <v>524</v>
      </c>
      <c r="K2252" s="8" t="s">
        <v>1459</v>
      </c>
      <c r="L2252" s="136"/>
      <c r="M2252" s="10"/>
      <c r="N2252" s="11"/>
      <c r="O2252" s="11"/>
      <c r="P2252" s="159" t="s">
        <v>84</v>
      </c>
    </row>
    <row r="2253" spans="1:16" ht="15" x14ac:dyDescent="0.2">
      <c r="A2253" s="158" t="s">
        <v>72</v>
      </c>
      <c r="B2253" s="158" t="s">
        <v>72</v>
      </c>
      <c r="C2253" s="158" t="s">
        <v>72</v>
      </c>
      <c r="D2253" s="158" t="s">
        <v>2</v>
      </c>
      <c r="E2253" s="158" t="s">
        <v>2</v>
      </c>
      <c r="F2253" s="156" t="str">
        <f t="shared" si="45"/>
        <v>√</v>
      </c>
      <c r="G2253" s="154" t="s">
        <v>737</v>
      </c>
      <c r="H2253" s="24">
        <v>7</v>
      </c>
      <c r="I2253" s="29" t="s">
        <v>529</v>
      </c>
      <c r="J2253" s="45" t="s">
        <v>530</v>
      </c>
      <c r="K2253" s="8" t="s">
        <v>1460</v>
      </c>
      <c r="L2253" s="136"/>
      <c r="M2253" s="10"/>
      <c r="N2253" s="11"/>
      <c r="O2253" s="11"/>
      <c r="P2253" s="159" t="s">
        <v>84</v>
      </c>
    </row>
    <row r="2254" spans="1:16" x14ac:dyDescent="0.2">
      <c r="A2254" s="158" t="s">
        <v>72</v>
      </c>
      <c r="B2254" s="158" t="s">
        <v>72</v>
      </c>
      <c r="C2254" s="158" t="s">
        <v>72</v>
      </c>
      <c r="D2254" s="158" t="s">
        <v>2</v>
      </c>
      <c r="E2254" s="158" t="s">
        <v>2</v>
      </c>
      <c r="F2254" s="156" t="str">
        <f t="shared" si="45"/>
        <v>√</v>
      </c>
      <c r="G2254" s="154" t="s">
        <v>737</v>
      </c>
      <c r="H2254" s="24">
        <v>8</v>
      </c>
      <c r="I2254" s="29" t="s">
        <v>409</v>
      </c>
      <c r="J2254" s="48" t="s">
        <v>583</v>
      </c>
      <c r="K2254" s="8" t="s">
        <v>615</v>
      </c>
      <c r="L2254" s="136"/>
      <c r="M2254" s="10"/>
      <c r="N2254" s="11"/>
      <c r="O2254" s="11"/>
      <c r="P2254" s="159" t="s">
        <v>84</v>
      </c>
    </row>
    <row r="2255" spans="1:16" x14ac:dyDescent="0.2">
      <c r="A2255" s="158" t="s">
        <v>72</v>
      </c>
      <c r="B2255" s="158" t="s">
        <v>72</v>
      </c>
      <c r="C2255" s="158" t="s">
        <v>72</v>
      </c>
      <c r="D2255" s="158" t="s">
        <v>2</v>
      </c>
      <c r="E2255" s="158" t="s">
        <v>2</v>
      </c>
      <c r="F2255" s="156" t="str">
        <f t="shared" si="45"/>
        <v>√</v>
      </c>
      <c r="G2255" s="154" t="s">
        <v>737</v>
      </c>
      <c r="H2255" s="24">
        <v>9</v>
      </c>
      <c r="I2255" s="29" t="s">
        <v>506</v>
      </c>
      <c r="J2255" s="48" t="s">
        <v>507</v>
      </c>
      <c r="K2255" s="8" t="s">
        <v>508</v>
      </c>
      <c r="L2255" s="136"/>
      <c r="M2255" s="10"/>
      <c r="N2255" s="11"/>
      <c r="O2255" s="11"/>
      <c r="P2255" s="159" t="s">
        <v>84</v>
      </c>
    </row>
    <row r="2256" spans="1:16" x14ac:dyDescent="0.2">
      <c r="A2256" s="158" t="s">
        <v>72</v>
      </c>
      <c r="B2256" s="158" t="s">
        <v>72</v>
      </c>
      <c r="C2256" s="158" t="s">
        <v>72</v>
      </c>
      <c r="D2256" s="158" t="s">
        <v>2</v>
      </c>
      <c r="E2256" s="158" t="s">
        <v>2</v>
      </c>
      <c r="F2256" s="156" t="str">
        <f t="shared" si="45"/>
        <v>√</v>
      </c>
      <c r="G2256" s="154" t="s">
        <v>737</v>
      </c>
      <c r="H2256" s="17"/>
      <c r="I2256" s="17"/>
      <c r="J2256" s="17"/>
      <c r="K2256" s="17"/>
      <c r="L2256" s="136"/>
      <c r="M2256" s="10"/>
      <c r="N2256" s="11"/>
      <c r="O2256" s="11"/>
      <c r="P2256" s="159" t="s">
        <v>84</v>
      </c>
    </row>
    <row r="2257" spans="1:16" ht="18" x14ac:dyDescent="0.25">
      <c r="A2257" s="158" t="s">
        <v>72</v>
      </c>
      <c r="B2257" s="158" t="s">
        <v>72</v>
      </c>
      <c r="C2257" s="158" t="s">
        <v>72</v>
      </c>
      <c r="D2257" s="158" t="s">
        <v>2</v>
      </c>
      <c r="E2257" s="158" t="s">
        <v>2</v>
      </c>
      <c r="F2257" s="156" t="str">
        <f t="shared" si="45"/>
        <v>√</v>
      </c>
      <c r="G2257" s="154" t="s">
        <v>737</v>
      </c>
      <c r="H2257" s="74" t="s">
        <v>616</v>
      </c>
      <c r="I2257" s="43"/>
      <c r="J2257" s="43"/>
      <c r="K2257" s="133" t="s">
        <v>617</v>
      </c>
      <c r="L2257" s="136"/>
      <c r="M2257" s="10"/>
      <c r="N2257" s="11"/>
      <c r="O2257" s="11"/>
      <c r="P2257" s="159" t="s">
        <v>84</v>
      </c>
    </row>
    <row r="2258" spans="1:16" x14ac:dyDescent="0.2">
      <c r="A2258" s="158" t="s">
        <v>72</v>
      </c>
      <c r="B2258" s="158" t="s">
        <v>72</v>
      </c>
      <c r="C2258" s="158" t="s">
        <v>72</v>
      </c>
      <c r="D2258" s="158" t="s">
        <v>2</v>
      </c>
      <c r="E2258" s="158" t="s">
        <v>2</v>
      </c>
      <c r="F2258" s="156" t="str">
        <f t="shared" si="45"/>
        <v>√</v>
      </c>
      <c r="G2258" s="154" t="s">
        <v>737</v>
      </c>
      <c r="H2258" s="17" t="s">
        <v>1258</v>
      </c>
      <c r="I2258" s="17"/>
      <c r="J2258" s="17"/>
      <c r="K2258" s="17"/>
      <c r="L2258" s="136"/>
      <c r="M2258" s="10"/>
      <c r="N2258" s="11"/>
      <c r="O2258" s="11"/>
      <c r="P2258" s="159" t="s">
        <v>84</v>
      </c>
    </row>
    <row r="2259" spans="1:16" ht="15" x14ac:dyDescent="0.25">
      <c r="A2259" s="158" t="s">
        <v>72</v>
      </c>
      <c r="B2259" s="158" t="s">
        <v>72</v>
      </c>
      <c r="C2259" s="158" t="s">
        <v>72</v>
      </c>
      <c r="D2259" s="158" t="s">
        <v>2</v>
      </c>
      <c r="E2259" s="158" t="s">
        <v>2</v>
      </c>
      <c r="F2259" s="156" t="str">
        <f t="shared" si="45"/>
        <v>√</v>
      </c>
      <c r="G2259" s="154" t="s">
        <v>737</v>
      </c>
      <c r="H2259" s="32" t="s">
        <v>0</v>
      </c>
      <c r="I2259" s="32" t="s">
        <v>389</v>
      </c>
      <c r="J2259" s="44" t="s">
        <v>484</v>
      </c>
      <c r="K2259" s="22" t="s">
        <v>373</v>
      </c>
      <c r="L2259" s="136"/>
      <c r="M2259" s="10"/>
      <c r="N2259" s="11"/>
      <c r="O2259" s="11"/>
      <c r="P2259" s="159" t="s">
        <v>84</v>
      </c>
    </row>
    <row r="2260" spans="1:16" ht="15" x14ac:dyDescent="0.2">
      <c r="A2260" s="158" t="s">
        <v>72</v>
      </c>
      <c r="B2260" s="158" t="s">
        <v>72</v>
      </c>
      <c r="C2260" s="158" t="s">
        <v>72</v>
      </c>
      <c r="D2260" s="158" t="s">
        <v>2</v>
      </c>
      <c r="E2260" s="158" t="s">
        <v>2</v>
      </c>
      <c r="F2260" s="156" t="str">
        <f t="shared" si="45"/>
        <v>√</v>
      </c>
      <c r="G2260" s="154" t="s">
        <v>737</v>
      </c>
      <c r="H2260" s="24">
        <v>1</v>
      </c>
      <c r="I2260" s="29" t="s">
        <v>485</v>
      </c>
      <c r="J2260" s="45" t="s">
        <v>486</v>
      </c>
      <c r="K2260" s="8" t="s">
        <v>1066</v>
      </c>
      <c r="L2260" s="136"/>
      <c r="M2260" s="10"/>
      <c r="N2260" s="11"/>
      <c r="O2260" s="11"/>
      <c r="P2260" s="159" t="s">
        <v>84</v>
      </c>
    </row>
    <row r="2261" spans="1:16" x14ac:dyDescent="0.2">
      <c r="A2261" s="158" t="s">
        <v>72</v>
      </c>
      <c r="B2261" s="158" t="s">
        <v>72</v>
      </c>
      <c r="C2261" s="158" t="s">
        <v>72</v>
      </c>
      <c r="D2261" s="158" t="s">
        <v>2</v>
      </c>
      <c r="E2261" s="158" t="s">
        <v>2</v>
      </c>
      <c r="F2261" s="156" t="str">
        <f t="shared" si="45"/>
        <v>√</v>
      </c>
      <c r="G2261" s="154" t="s">
        <v>737</v>
      </c>
      <c r="H2261" s="24">
        <v>2</v>
      </c>
      <c r="I2261" s="29" t="s">
        <v>488</v>
      </c>
      <c r="J2261" s="45" t="s">
        <v>489</v>
      </c>
      <c r="K2261" s="8" t="s">
        <v>490</v>
      </c>
      <c r="L2261" s="136"/>
      <c r="M2261" s="10"/>
      <c r="N2261" s="11"/>
      <c r="O2261" s="11"/>
      <c r="P2261" s="159" t="s">
        <v>84</v>
      </c>
    </row>
    <row r="2262" spans="1:16" x14ac:dyDescent="0.2">
      <c r="A2262" s="158" t="s">
        <v>72</v>
      </c>
      <c r="B2262" s="158" t="s">
        <v>72</v>
      </c>
      <c r="C2262" s="158" t="s">
        <v>72</v>
      </c>
      <c r="D2262" s="158" t="s">
        <v>2</v>
      </c>
      <c r="E2262" s="158" t="s">
        <v>2</v>
      </c>
      <c r="F2262" s="156" t="str">
        <f t="shared" si="45"/>
        <v>√</v>
      </c>
      <c r="G2262" s="154" t="s">
        <v>737</v>
      </c>
      <c r="H2262" s="24">
        <v>3</v>
      </c>
      <c r="I2262" s="29" t="s">
        <v>403</v>
      </c>
      <c r="J2262" s="45" t="s">
        <v>491</v>
      </c>
      <c r="K2262" s="8" t="s">
        <v>492</v>
      </c>
      <c r="L2262" s="136"/>
      <c r="M2262" s="10"/>
      <c r="N2262" s="11"/>
      <c r="O2262" s="11"/>
      <c r="P2262" s="159" t="s">
        <v>84</v>
      </c>
    </row>
    <row r="2263" spans="1:16" ht="15" x14ac:dyDescent="0.2">
      <c r="A2263" s="158" t="s">
        <v>72</v>
      </c>
      <c r="B2263" s="158" t="s">
        <v>72</v>
      </c>
      <c r="C2263" s="158" t="s">
        <v>72</v>
      </c>
      <c r="D2263" s="158" t="s">
        <v>2</v>
      </c>
      <c r="E2263" s="158" t="s">
        <v>2</v>
      </c>
      <c r="F2263" s="156" t="str">
        <f t="shared" si="45"/>
        <v>√</v>
      </c>
      <c r="G2263" s="154" t="s">
        <v>737</v>
      </c>
      <c r="H2263" s="24">
        <v>4</v>
      </c>
      <c r="I2263" s="29" t="s">
        <v>499</v>
      </c>
      <c r="J2263" s="45" t="s">
        <v>1008</v>
      </c>
      <c r="K2263" s="8" t="s">
        <v>1046</v>
      </c>
      <c r="L2263" s="136"/>
      <c r="M2263" s="10"/>
      <c r="N2263" s="11"/>
      <c r="O2263" s="11"/>
      <c r="P2263" s="159" t="s">
        <v>84</v>
      </c>
    </row>
    <row r="2264" spans="1:16" ht="42.75" x14ac:dyDescent="0.2">
      <c r="A2264" s="158" t="s">
        <v>72</v>
      </c>
      <c r="B2264" s="158" t="s">
        <v>72</v>
      </c>
      <c r="C2264" s="158" t="s">
        <v>72</v>
      </c>
      <c r="D2264" s="158" t="s">
        <v>2</v>
      </c>
      <c r="E2264" s="158" t="s">
        <v>2</v>
      </c>
      <c r="F2264" s="156" t="str">
        <f t="shared" si="45"/>
        <v>√</v>
      </c>
      <c r="G2264" s="154" t="s">
        <v>737</v>
      </c>
      <c r="H2264" s="24">
        <v>5</v>
      </c>
      <c r="I2264" s="29" t="s">
        <v>452</v>
      </c>
      <c r="J2264" s="45" t="s">
        <v>564</v>
      </c>
      <c r="K2264" s="30" t="s">
        <v>453</v>
      </c>
      <c r="L2264" s="136"/>
      <c r="M2264" s="10"/>
      <c r="N2264" s="11"/>
      <c r="O2264" s="11"/>
      <c r="P2264" s="159" t="s">
        <v>84</v>
      </c>
    </row>
    <row r="2265" spans="1:16" ht="42.75" x14ac:dyDescent="0.2">
      <c r="A2265" s="158" t="s">
        <v>72</v>
      </c>
      <c r="B2265" s="158" t="s">
        <v>72</v>
      </c>
      <c r="C2265" s="158" t="s">
        <v>72</v>
      </c>
      <c r="D2265" s="158" t="s">
        <v>2</v>
      </c>
      <c r="E2265" s="158" t="s">
        <v>2</v>
      </c>
      <c r="F2265" s="156" t="str">
        <f t="shared" si="45"/>
        <v>√</v>
      </c>
      <c r="G2265" s="154" t="s">
        <v>737</v>
      </c>
      <c r="H2265" s="24">
        <v>6</v>
      </c>
      <c r="I2265" s="29" t="s">
        <v>454</v>
      </c>
      <c r="J2265" s="45" t="s">
        <v>565</v>
      </c>
      <c r="K2265" s="30" t="s">
        <v>453</v>
      </c>
      <c r="L2265" s="136"/>
      <c r="M2265" s="10"/>
      <c r="N2265" s="11"/>
      <c r="O2265" s="11"/>
      <c r="P2265" s="159" t="s">
        <v>84</v>
      </c>
    </row>
    <row r="2266" spans="1:16" x14ac:dyDescent="0.2">
      <c r="A2266" s="158" t="s">
        <v>72</v>
      </c>
      <c r="B2266" s="158" t="s">
        <v>72</v>
      </c>
      <c r="C2266" s="158" t="s">
        <v>72</v>
      </c>
      <c r="D2266" s="158" t="s">
        <v>2</v>
      </c>
      <c r="E2266" s="158" t="s">
        <v>2</v>
      </c>
      <c r="F2266" s="156" t="str">
        <f t="shared" ref="F2266:F2329" si="46">IF(AND(Ver=P2266,OR(AND(VIR,OR(AND(M,A2266="M"),AND(O,A2266="O"),AND(N,A2266="N"),AND(I,A2266="I"))),AND(MMS,OR(AND(M,B2266="M"),AND(O,B2266="O"),AND(N,B2266="N"),AND(I,B2266="I"))),AND(TMR,OR(AND(M,C2266="M"),AND(O,C2266="O"),AND(N,C2266="N"),AND(I,C2266="I"))),AND(THZ,OR(AND(M,D2266="M"),AND(O,D2266="O"),AND(N,D2266="N"),AND(I,D2266="I"))),AND(THZR,OR(AND(M,E2266="M"),AND(O,E2266="O"),AND(N,E2266="N"),AND(I,E2266="I"))))),"√","X")</f>
        <v>√</v>
      </c>
      <c r="G2266" s="154" t="s">
        <v>737</v>
      </c>
      <c r="H2266" s="24">
        <v>7</v>
      </c>
      <c r="I2266" s="29" t="s">
        <v>420</v>
      </c>
      <c r="J2266" s="48" t="s">
        <v>602</v>
      </c>
      <c r="K2266" s="8" t="s">
        <v>603</v>
      </c>
      <c r="L2266" s="136"/>
      <c r="M2266" s="10"/>
      <c r="N2266" s="11"/>
      <c r="O2266" s="11"/>
      <c r="P2266" s="159" t="s">
        <v>84</v>
      </c>
    </row>
    <row r="2267" spans="1:16" x14ac:dyDescent="0.2">
      <c r="A2267" s="158" t="s">
        <v>72</v>
      </c>
      <c r="B2267" s="158" t="s">
        <v>72</v>
      </c>
      <c r="C2267" s="158" t="s">
        <v>72</v>
      </c>
      <c r="D2267" s="158" t="s">
        <v>2</v>
      </c>
      <c r="E2267" s="158" t="s">
        <v>2</v>
      </c>
      <c r="F2267" s="156" t="str">
        <f t="shared" si="46"/>
        <v>√</v>
      </c>
      <c r="G2267" s="154" t="s">
        <v>737</v>
      </c>
      <c r="H2267" s="24">
        <v>8</v>
      </c>
      <c r="I2267" s="29" t="s">
        <v>446</v>
      </c>
      <c r="J2267" s="45" t="s">
        <v>597</v>
      </c>
      <c r="K2267" s="8" t="s">
        <v>604</v>
      </c>
      <c r="L2267" s="136"/>
      <c r="M2267" s="10"/>
      <c r="N2267" s="11"/>
      <c r="O2267" s="11"/>
      <c r="P2267" s="159" t="s">
        <v>84</v>
      </c>
    </row>
    <row r="2268" spans="1:16" ht="57" x14ac:dyDescent="0.2">
      <c r="A2268" s="158" t="s">
        <v>72</v>
      </c>
      <c r="B2268" s="158" t="s">
        <v>72</v>
      </c>
      <c r="C2268" s="158" t="s">
        <v>72</v>
      </c>
      <c r="D2268" s="158" t="s">
        <v>2</v>
      </c>
      <c r="E2268" s="158" t="s">
        <v>2</v>
      </c>
      <c r="F2268" s="156" t="str">
        <f t="shared" si="46"/>
        <v>√</v>
      </c>
      <c r="G2268" s="154" t="s">
        <v>737</v>
      </c>
      <c r="H2268" s="24">
        <v>9</v>
      </c>
      <c r="I2268" s="29" t="s">
        <v>619</v>
      </c>
      <c r="J2268" s="48" t="s">
        <v>620</v>
      </c>
      <c r="K2268" s="8" t="s">
        <v>1573</v>
      </c>
      <c r="L2268" s="136"/>
      <c r="M2268" s="10"/>
      <c r="N2268" s="11"/>
      <c r="O2268" s="11"/>
      <c r="P2268" s="159" t="s">
        <v>84</v>
      </c>
    </row>
    <row r="2269" spans="1:16" x14ac:dyDescent="0.2">
      <c r="A2269" s="158" t="s">
        <v>72</v>
      </c>
      <c r="B2269" s="158" t="s">
        <v>72</v>
      </c>
      <c r="C2269" s="158" t="s">
        <v>2</v>
      </c>
      <c r="D2269" s="158" t="s">
        <v>72</v>
      </c>
      <c r="E2269" s="158" t="s">
        <v>72</v>
      </c>
      <c r="F2269" s="156" t="str">
        <f t="shared" si="46"/>
        <v>√</v>
      </c>
      <c r="G2269" s="154" t="s">
        <v>737</v>
      </c>
      <c r="H2269" s="17"/>
      <c r="I2269" s="17"/>
      <c r="J2269" s="17"/>
      <c r="K2269" s="17"/>
      <c r="L2269" s="136"/>
      <c r="M2269" s="10"/>
      <c r="N2269" s="11"/>
      <c r="O2269" s="11"/>
      <c r="P2269" s="159" t="s">
        <v>84</v>
      </c>
    </row>
    <row r="2270" spans="1:16" ht="23.25" x14ac:dyDescent="0.35">
      <c r="A2270" s="158" t="s">
        <v>72</v>
      </c>
      <c r="B2270" s="158" t="s">
        <v>72</v>
      </c>
      <c r="C2270" s="158" t="s">
        <v>2</v>
      </c>
      <c r="D2270" s="158" t="s">
        <v>72</v>
      </c>
      <c r="E2270" s="158" t="s">
        <v>72</v>
      </c>
      <c r="F2270" s="156" t="str">
        <f t="shared" si="46"/>
        <v>√</v>
      </c>
      <c r="G2270" s="154" t="s">
        <v>737</v>
      </c>
      <c r="H2270" s="73" t="s">
        <v>994</v>
      </c>
      <c r="I2270" s="17"/>
      <c r="J2270" s="17"/>
      <c r="K2270" s="17"/>
      <c r="L2270" s="136"/>
      <c r="M2270" s="10"/>
      <c r="N2270" s="11"/>
      <c r="O2270" s="11"/>
      <c r="P2270" s="159" t="s">
        <v>84</v>
      </c>
    </row>
    <row r="2271" spans="1:16" ht="18" x14ac:dyDescent="0.25">
      <c r="A2271" s="158" t="s">
        <v>72</v>
      </c>
      <c r="B2271" s="158" t="s">
        <v>72</v>
      </c>
      <c r="C2271" s="158" t="s">
        <v>2</v>
      </c>
      <c r="D2271" s="158" t="s">
        <v>72</v>
      </c>
      <c r="E2271" s="158" t="s">
        <v>72</v>
      </c>
      <c r="F2271" s="156" t="str">
        <f t="shared" si="46"/>
        <v>√</v>
      </c>
      <c r="G2271" s="154" t="s">
        <v>737</v>
      </c>
      <c r="H2271" s="74" t="s">
        <v>1465</v>
      </c>
      <c r="I2271" s="43"/>
      <c r="J2271" s="43"/>
      <c r="K2271" s="76"/>
      <c r="L2271" s="136"/>
      <c r="M2271" s="10"/>
      <c r="N2271" s="11"/>
      <c r="O2271" s="11"/>
      <c r="P2271" s="159" t="s">
        <v>84</v>
      </c>
    </row>
    <row r="2272" spans="1:16" ht="18" x14ac:dyDescent="0.25">
      <c r="A2272" s="158" t="s">
        <v>72</v>
      </c>
      <c r="B2272" s="158" t="s">
        <v>72</v>
      </c>
      <c r="C2272" s="158" t="s">
        <v>2</v>
      </c>
      <c r="D2272" s="158" t="s">
        <v>72</v>
      </c>
      <c r="E2272" s="158" t="s">
        <v>72</v>
      </c>
      <c r="F2272" s="156" t="str">
        <f t="shared" si="46"/>
        <v>√</v>
      </c>
      <c r="G2272" s="154" t="s">
        <v>737</v>
      </c>
      <c r="H2272" s="74" t="s">
        <v>1461</v>
      </c>
      <c r="I2272" s="43"/>
      <c r="J2272" s="43"/>
      <c r="K2272" s="76"/>
      <c r="L2272" s="136"/>
      <c r="M2272" s="10"/>
      <c r="N2272" s="11"/>
      <c r="O2272" s="11"/>
      <c r="P2272" s="159" t="s">
        <v>84</v>
      </c>
    </row>
    <row r="2273" spans="1:16" ht="18" x14ac:dyDescent="0.25">
      <c r="A2273" s="158" t="s">
        <v>72</v>
      </c>
      <c r="B2273" s="158" t="s">
        <v>72</v>
      </c>
      <c r="C2273" s="158" t="s">
        <v>2</v>
      </c>
      <c r="D2273" s="158" t="s">
        <v>72</v>
      </c>
      <c r="E2273" s="158" t="s">
        <v>72</v>
      </c>
      <c r="F2273" s="156" t="str">
        <f t="shared" si="46"/>
        <v>√</v>
      </c>
      <c r="G2273" s="154" t="s">
        <v>737</v>
      </c>
      <c r="H2273" s="74" t="s">
        <v>1462</v>
      </c>
      <c r="I2273" s="17"/>
      <c r="J2273" s="17"/>
      <c r="K2273" s="17"/>
      <c r="L2273" s="136"/>
      <c r="M2273" s="10"/>
      <c r="N2273" s="11"/>
      <c r="O2273" s="11"/>
      <c r="P2273" s="159" t="s">
        <v>84</v>
      </c>
    </row>
    <row r="2274" spans="1:16" x14ac:dyDescent="0.2">
      <c r="A2274" s="158" t="s">
        <v>72</v>
      </c>
      <c r="B2274" s="158" t="s">
        <v>72</v>
      </c>
      <c r="C2274" s="158" t="s">
        <v>2</v>
      </c>
      <c r="D2274" s="158" t="s">
        <v>72</v>
      </c>
      <c r="E2274" s="158" t="s">
        <v>72</v>
      </c>
      <c r="F2274" s="156" t="str">
        <f t="shared" si="46"/>
        <v>√</v>
      </c>
      <c r="G2274" s="154" t="s">
        <v>737</v>
      </c>
      <c r="H2274" s="46"/>
      <c r="I2274" s="47"/>
      <c r="J2274" s="47"/>
      <c r="K2274" s="7"/>
      <c r="L2274" s="136"/>
      <c r="M2274" s="10"/>
      <c r="N2274" s="11"/>
      <c r="O2274" s="11"/>
      <c r="P2274" s="159" t="s">
        <v>84</v>
      </c>
    </row>
    <row r="2275" spans="1:16" ht="18" x14ac:dyDescent="0.25">
      <c r="A2275" s="158" t="s">
        <v>72</v>
      </c>
      <c r="B2275" s="158" t="s">
        <v>72</v>
      </c>
      <c r="C2275" s="158" t="s">
        <v>2</v>
      </c>
      <c r="D2275" s="158" t="s">
        <v>72</v>
      </c>
      <c r="E2275" s="158" t="s">
        <v>72</v>
      </c>
      <c r="F2275" s="156" t="str">
        <f t="shared" si="46"/>
        <v>√</v>
      </c>
      <c r="G2275" s="154" t="s">
        <v>737</v>
      </c>
      <c r="H2275" s="74" t="s">
        <v>1557</v>
      </c>
      <c r="I2275" s="43"/>
      <c r="J2275" s="43"/>
      <c r="K2275" s="75" t="s">
        <v>1558</v>
      </c>
      <c r="L2275" s="136"/>
      <c r="M2275" s="10"/>
      <c r="N2275" s="11"/>
      <c r="O2275" s="11"/>
      <c r="P2275" s="159" t="s">
        <v>84</v>
      </c>
    </row>
    <row r="2276" spans="1:16" ht="28.5" x14ac:dyDescent="0.2">
      <c r="A2276" s="158" t="s">
        <v>72</v>
      </c>
      <c r="B2276" s="158" t="s">
        <v>72</v>
      </c>
      <c r="C2276" s="158" t="s">
        <v>2</v>
      </c>
      <c r="D2276" s="158" t="s">
        <v>72</v>
      </c>
      <c r="E2276" s="158" t="s">
        <v>72</v>
      </c>
      <c r="F2276" s="156" t="str">
        <f t="shared" si="46"/>
        <v>√</v>
      </c>
      <c r="G2276" s="154" t="s">
        <v>737</v>
      </c>
      <c r="H2276" s="238" t="s">
        <v>1561</v>
      </c>
      <c r="I2276" s="239"/>
      <c r="J2276" s="239"/>
      <c r="K2276" s="239"/>
      <c r="L2276" s="136" t="s">
        <v>326</v>
      </c>
      <c r="M2276" s="10"/>
      <c r="N2276" s="11"/>
      <c r="O2276" s="11"/>
      <c r="P2276" s="159" t="s">
        <v>84</v>
      </c>
    </row>
    <row r="2277" spans="1:16" ht="15" x14ac:dyDescent="0.25">
      <c r="A2277" s="158" t="s">
        <v>72</v>
      </c>
      <c r="B2277" s="158" t="s">
        <v>72</v>
      </c>
      <c r="C2277" s="158" t="s">
        <v>2</v>
      </c>
      <c r="D2277" s="158" t="s">
        <v>72</v>
      </c>
      <c r="E2277" s="158" t="s">
        <v>72</v>
      </c>
      <c r="F2277" s="156" t="str">
        <f t="shared" si="46"/>
        <v>√</v>
      </c>
      <c r="G2277" s="154" t="s">
        <v>737</v>
      </c>
      <c r="H2277" s="32" t="s">
        <v>0</v>
      </c>
      <c r="I2277" s="32" t="s">
        <v>389</v>
      </c>
      <c r="J2277" s="44" t="s">
        <v>484</v>
      </c>
      <c r="K2277" s="22" t="s">
        <v>373</v>
      </c>
      <c r="L2277" s="136"/>
      <c r="M2277" s="10"/>
      <c r="N2277" s="11"/>
      <c r="O2277" s="11"/>
      <c r="P2277" s="159" t="s">
        <v>84</v>
      </c>
    </row>
    <row r="2278" spans="1:16" ht="15" x14ac:dyDescent="0.2">
      <c r="A2278" s="158" t="s">
        <v>72</v>
      </c>
      <c r="B2278" s="158" t="s">
        <v>72</v>
      </c>
      <c r="C2278" s="158" t="s">
        <v>2</v>
      </c>
      <c r="D2278" s="158" t="s">
        <v>72</v>
      </c>
      <c r="E2278" s="158" t="s">
        <v>72</v>
      </c>
      <c r="F2278" s="156" t="str">
        <f t="shared" si="46"/>
        <v>√</v>
      </c>
      <c r="G2278" s="154" t="s">
        <v>737</v>
      </c>
      <c r="H2278" s="24">
        <v>1</v>
      </c>
      <c r="I2278" s="29" t="s">
        <v>485</v>
      </c>
      <c r="J2278" s="45" t="s">
        <v>486</v>
      </c>
      <c r="K2278" s="8" t="s">
        <v>1057</v>
      </c>
      <c r="L2278" s="136"/>
      <c r="M2278" s="10"/>
      <c r="N2278" s="11"/>
      <c r="O2278" s="11"/>
      <c r="P2278" s="159" t="s">
        <v>84</v>
      </c>
    </row>
    <row r="2279" spans="1:16" x14ac:dyDescent="0.2">
      <c r="A2279" s="158" t="s">
        <v>72</v>
      </c>
      <c r="B2279" s="158" t="s">
        <v>72</v>
      </c>
      <c r="C2279" s="158" t="s">
        <v>2</v>
      </c>
      <c r="D2279" s="158" t="s">
        <v>72</v>
      </c>
      <c r="E2279" s="158" t="s">
        <v>72</v>
      </c>
      <c r="F2279" s="156" t="str">
        <f t="shared" si="46"/>
        <v>√</v>
      </c>
      <c r="G2279" s="154" t="s">
        <v>737</v>
      </c>
      <c r="H2279" s="24">
        <v>2</v>
      </c>
      <c r="I2279" s="29" t="s">
        <v>488</v>
      </c>
      <c r="J2279" s="45" t="s">
        <v>489</v>
      </c>
      <c r="K2279" s="8" t="s">
        <v>490</v>
      </c>
      <c r="L2279" s="136"/>
      <c r="M2279" s="10"/>
      <c r="N2279" s="11"/>
      <c r="O2279" s="11"/>
      <c r="P2279" s="159" t="s">
        <v>84</v>
      </c>
    </row>
    <row r="2280" spans="1:16" x14ac:dyDescent="0.2">
      <c r="A2280" s="158" t="s">
        <v>72</v>
      </c>
      <c r="B2280" s="158" t="s">
        <v>72</v>
      </c>
      <c r="C2280" s="158" t="s">
        <v>2</v>
      </c>
      <c r="D2280" s="158" t="s">
        <v>72</v>
      </c>
      <c r="E2280" s="158" t="s">
        <v>72</v>
      </c>
      <c r="F2280" s="156" t="str">
        <f t="shared" si="46"/>
        <v>√</v>
      </c>
      <c r="G2280" s="154" t="s">
        <v>737</v>
      </c>
      <c r="H2280" s="24">
        <v>3</v>
      </c>
      <c r="I2280" s="29" t="s">
        <v>403</v>
      </c>
      <c r="J2280" s="45" t="s">
        <v>491</v>
      </c>
      <c r="K2280" s="8" t="s">
        <v>492</v>
      </c>
      <c r="L2280" s="136"/>
      <c r="M2280" s="10"/>
      <c r="N2280" s="11"/>
      <c r="O2280" s="11"/>
      <c r="P2280" s="159" t="s">
        <v>84</v>
      </c>
    </row>
    <row r="2281" spans="1:16" ht="15" x14ac:dyDescent="0.2">
      <c r="A2281" s="158" t="s">
        <v>72</v>
      </c>
      <c r="B2281" s="158" t="s">
        <v>72</v>
      </c>
      <c r="C2281" s="158" t="s">
        <v>2</v>
      </c>
      <c r="D2281" s="158" t="s">
        <v>72</v>
      </c>
      <c r="E2281" s="158" t="s">
        <v>72</v>
      </c>
      <c r="F2281" s="156" t="str">
        <f t="shared" si="46"/>
        <v>√</v>
      </c>
      <c r="G2281" s="154" t="s">
        <v>737</v>
      </c>
      <c r="H2281" s="24">
        <v>4</v>
      </c>
      <c r="I2281" s="29" t="s">
        <v>493</v>
      </c>
      <c r="J2281" s="45" t="s">
        <v>1318</v>
      </c>
      <c r="K2281" s="8" t="s">
        <v>1046</v>
      </c>
      <c r="L2281" s="136"/>
      <c r="M2281" s="10"/>
      <c r="N2281" s="11"/>
      <c r="O2281" s="11"/>
      <c r="P2281" s="159" t="s">
        <v>84</v>
      </c>
    </row>
    <row r="2282" spans="1:16" ht="28.5" x14ac:dyDescent="0.2">
      <c r="A2282" s="158" t="s">
        <v>72</v>
      </c>
      <c r="B2282" s="158" t="s">
        <v>72</v>
      </c>
      <c r="C2282" s="158" t="s">
        <v>2</v>
      </c>
      <c r="D2282" s="158" t="s">
        <v>72</v>
      </c>
      <c r="E2282" s="158" t="s">
        <v>72</v>
      </c>
      <c r="F2282" s="156" t="str">
        <f t="shared" si="46"/>
        <v>√</v>
      </c>
      <c r="G2282" s="154" t="s">
        <v>737</v>
      </c>
      <c r="H2282" s="24">
        <v>5</v>
      </c>
      <c r="I2282" s="29" t="s">
        <v>405</v>
      </c>
      <c r="J2282" s="45" t="s">
        <v>515</v>
      </c>
      <c r="K2282" s="8" t="s">
        <v>555</v>
      </c>
      <c r="L2282" s="136"/>
      <c r="M2282" s="10"/>
      <c r="N2282" s="11"/>
      <c r="O2282" s="11"/>
      <c r="P2282" s="159" t="s">
        <v>84</v>
      </c>
    </row>
    <row r="2283" spans="1:16" x14ac:dyDescent="0.2">
      <c r="A2283" s="158" t="s">
        <v>72</v>
      </c>
      <c r="B2283" s="158" t="s">
        <v>72</v>
      </c>
      <c r="C2283" s="158" t="s">
        <v>2</v>
      </c>
      <c r="D2283" s="158" t="s">
        <v>72</v>
      </c>
      <c r="E2283" s="158" t="s">
        <v>72</v>
      </c>
      <c r="F2283" s="156" t="str">
        <f t="shared" si="46"/>
        <v>√</v>
      </c>
      <c r="G2283" s="154" t="s">
        <v>737</v>
      </c>
      <c r="H2283" s="24">
        <v>6</v>
      </c>
      <c r="I2283" s="29" t="s">
        <v>420</v>
      </c>
      <c r="J2283" s="48" t="s">
        <v>602</v>
      </c>
      <c r="K2283" s="8" t="s">
        <v>1560</v>
      </c>
      <c r="L2283" s="136"/>
      <c r="M2283" s="10"/>
      <c r="N2283" s="11"/>
      <c r="O2283" s="11"/>
      <c r="P2283" s="159" t="s">
        <v>84</v>
      </c>
    </row>
    <row r="2284" spans="1:16" ht="57.75" x14ac:dyDescent="0.2">
      <c r="A2284" s="158" t="s">
        <v>72</v>
      </c>
      <c r="B2284" s="158" t="s">
        <v>72</v>
      </c>
      <c r="C2284" s="158" t="s">
        <v>2</v>
      </c>
      <c r="D2284" s="158" t="s">
        <v>72</v>
      </c>
      <c r="E2284" s="158" t="s">
        <v>72</v>
      </c>
      <c r="F2284" s="156" t="str">
        <f t="shared" si="46"/>
        <v>√</v>
      </c>
      <c r="G2284" s="154" t="s">
        <v>737</v>
      </c>
      <c r="H2284" s="24">
        <v>7</v>
      </c>
      <c r="I2284" s="77" t="s">
        <v>1394</v>
      </c>
      <c r="J2284" s="113" t="s">
        <v>1395</v>
      </c>
      <c r="K2284" s="8" t="s">
        <v>1396</v>
      </c>
      <c r="L2284" s="136"/>
      <c r="M2284" s="10"/>
      <c r="N2284" s="11"/>
      <c r="O2284" s="11"/>
      <c r="P2284" s="159" t="s">
        <v>84</v>
      </c>
    </row>
    <row r="2285" spans="1:16" x14ac:dyDescent="0.2">
      <c r="A2285" s="158" t="s">
        <v>72</v>
      </c>
      <c r="B2285" s="158" t="s">
        <v>72</v>
      </c>
      <c r="C2285" s="158" t="s">
        <v>2</v>
      </c>
      <c r="D2285" s="158" t="s">
        <v>72</v>
      </c>
      <c r="E2285" s="158" t="s">
        <v>72</v>
      </c>
      <c r="F2285" s="156" t="str">
        <f t="shared" si="46"/>
        <v>√</v>
      </c>
      <c r="G2285" s="154" t="s">
        <v>737</v>
      </c>
      <c r="H2285" s="17"/>
      <c r="I2285" s="17"/>
      <c r="J2285" s="17"/>
      <c r="K2285" s="17"/>
      <c r="L2285" s="136"/>
      <c r="M2285" s="10"/>
      <c r="N2285" s="11"/>
      <c r="O2285" s="11"/>
      <c r="P2285" s="159" t="s">
        <v>84</v>
      </c>
    </row>
    <row r="2286" spans="1:16" ht="18" x14ac:dyDescent="0.25">
      <c r="A2286" s="158" t="s">
        <v>72</v>
      </c>
      <c r="B2286" s="158" t="s">
        <v>72</v>
      </c>
      <c r="C2286" s="158" t="s">
        <v>2</v>
      </c>
      <c r="D2286" s="158" t="s">
        <v>72</v>
      </c>
      <c r="E2286" s="158" t="s">
        <v>72</v>
      </c>
      <c r="F2286" s="156" t="str">
        <f t="shared" si="46"/>
        <v>√</v>
      </c>
      <c r="G2286" s="154" t="s">
        <v>737</v>
      </c>
      <c r="H2286" s="74" t="s">
        <v>1559</v>
      </c>
      <c r="I2286" s="43"/>
      <c r="J2286" s="43"/>
      <c r="K2286" s="75"/>
      <c r="L2286" s="136"/>
      <c r="M2286" s="10"/>
      <c r="N2286" s="11"/>
      <c r="O2286" s="11"/>
      <c r="P2286" s="159" t="s">
        <v>84</v>
      </c>
    </row>
    <row r="2287" spans="1:16" ht="14.45" customHeight="1" x14ac:dyDescent="0.2">
      <c r="A2287" s="158" t="s">
        <v>72</v>
      </c>
      <c r="B2287" s="158" t="s">
        <v>72</v>
      </c>
      <c r="C2287" s="158" t="s">
        <v>2</v>
      </c>
      <c r="D2287" s="158" t="s">
        <v>72</v>
      </c>
      <c r="E2287" s="158" t="s">
        <v>72</v>
      </c>
      <c r="F2287" s="156" t="str">
        <f t="shared" si="46"/>
        <v>√</v>
      </c>
      <c r="G2287" s="154" t="s">
        <v>737</v>
      </c>
      <c r="H2287" s="17" t="s">
        <v>1468</v>
      </c>
      <c r="I2287" s="17"/>
      <c r="J2287" s="17"/>
      <c r="K2287" s="17"/>
      <c r="L2287" s="136" t="s">
        <v>326</v>
      </c>
      <c r="M2287" s="10"/>
      <c r="N2287" s="11"/>
      <c r="O2287" s="11"/>
      <c r="P2287" s="159" t="s">
        <v>84</v>
      </c>
    </row>
    <row r="2288" spans="1:16" ht="15" x14ac:dyDescent="0.25">
      <c r="A2288" s="158" t="s">
        <v>72</v>
      </c>
      <c r="B2288" s="158" t="s">
        <v>72</v>
      </c>
      <c r="C2288" s="158" t="s">
        <v>2</v>
      </c>
      <c r="D2288" s="158" t="s">
        <v>72</v>
      </c>
      <c r="E2288" s="158" t="s">
        <v>72</v>
      </c>
      <c r="F2288" s="156" t="str">
        <f t="shared" si="46"/>
        <v>√</v>
      </c>
      <c r="G2288" s="154" t="s">
        <v>737</v>
      </c>
      <c r="H2288" s="32" t="s">
        <v>0</v>
      </c>
      <c r="I2288" s="32" t="s">
        <v>389</v>
      </c>
      <c r="J2288" s="44" t="s">
        <v>484</v>
      </c>
      <c r="K2288" s="22" t="s">
        <v>373</v>
      </c>
      <c r="L2288" s="136"/>
      <c r="M2288" s="10"/>
      <c r="N2288" s="11"/>
      <c r="O2288" s="11"/>
      <c r="P2288" s="159" t="s">
        <v>84</v>
      </c>
    </row>
    <row r="2289" spans="1:16" ht="15" x14ac:dyDescent="0.2">
      <c r="A2289" s="158" t="s">
        <v>72</v>
      </c>
      <c r="B2289" s="158" t="s">
        <v>72</v>
      </c>
      <c r="C2289" s="158" t="s">
        <v>2</v>
      </c>
      <c r="D2289" s="158" t="s">
        <v>72</v>
      </c>
      <c r="E2289" s="158" t="s">
        <v>72</v>
      </c>
      <c r="F2289" s="156" t="str">
        <f t="shared" si="46"/>
        <v>√</v>
      </c>
      <c r="G2289" s="154" t="s">
        <v>737</v>
      </c>
      <c r="H2289" s="24">
        <v>1</v>
      </c>
      <c r="I2289" s="29" t="s">
        <v>485</v>
      </c>
      <c r="J2289" s="45" t="s">
        <v>486</v>
      </c>
      <c r="K2289" s="8" t="s">
        <v>1073</v>
      </c>
      <c r="L2289" s="136"/>
      <c r="M2289" s="10"/>
      <c r="N2289" s="11"/>
      <c r="O2289" s="11"/>
      <c r="P2289" s="159" t="s">
        <v>84</v>
      </c>
    </row>
    <row r="2290" spans="1:16" x14ac:dyDescent="0.2">
      <c r="A2290" s="158" t="s">
        <v>72</v>
      </c>
      <c r="B2290" s="158" t="s">
        <v>72</v>
      </c>
      <c r="C2290" s="158" t="s">
        <v>2</v>
      </c>
      <c r="D2290" s="158" t="s">
        <v>72</v>
      </c>
      <c r="E2290" s="158" t="s">
        <v>72</v>
      </c>
      <c r="F2290" s="156" t="str">
        <f t="shared" si="46"/>
        <v>√</v>
      </c>
      <c r="G2290" s="154" t="s">
        <v>737</v>
      </c>
      <c r="H2290" s="24">
        <v>2</v>
      </c>
      <c r="I2290" s="29" t="s">
        <v>488</v>
      </c>
      <c r="J2290" s="45" t="s">
        <v>489</v>
      </c>
      <c r="K2290" s="8" t="s">
        <v>490</v>
      </c>
      <c r="L2290" s="136"/>
      <c r="M2290" s="10"/>
      <c r="N2290" s="11"/>
      <c r="O2290" s="11"/>
      <c r="P2290" s="159" t="s">
        <v>84</v>
      </c>
    </row>
    <row r="2291" spans="1:16" x14ac:dyDescent="0.2">
      <c r="A2291" s="158" t="s">
        <v>72</v>
      </c>
      <c r="B2291" s="158" t="s">
        <v>72</v>
      </c>
      <c r="C2291" s="158" t="s">
        <v>2</v>
      </c>
      <c r="D2291" s="158" t="s">
        <v>72</v>
      </c>
      <c r="E2291" s="158" t="s">
        <v>72</v>
      </c>
      <c r="F2291" s="156" t="str">
        <f t="shared" si="46"/>
        <v>√</v>
      </c>
      <c r="G2291" s="154" t="s">
        <v>737</v>
      </c>
      <c r="H2291" s="24">
        <v>3</v>
      </c>
      <c r="I2291" s="29" t="s">
        <v>403</v>
      </c>
      <c r="J2291" s="45" t="s">
        <v>491</v>
      </c>
      <c r="K2291" s="8" t="s">
        <v>492</v>
      </c>
      <c r="L2291" s="136"/>
      <c r="M2291" s="10"/>
      <c r="N2291" s="11"/>
      <c r="O2291" s="11"/>
      <c r="P2291" s="159" t="s">
        <v>84</v>
      </c>
    </row>
    <row r="2292" spans="1:16" ht="28.5" x14ac:dyDescent="0.2">
      <c r="A2292" s="158" t="s">
        <v>72</v>
      </c>
      <c r="B2292" s="158" t="s">
        <v>72</v>
      </c>
      <c r="C2292" s="158" t="s">
        <v>2</v>
      </c>
      <c r="D2292" s="158" t="s">
        <v>72</v>
      </c>
      <c r="E2292" s="158" t="s">
        <v>72</v>
      </c>
      <c r="F2292" s="156" t="str">
        <f t="shared" si="46"/>
        <v>√</v>
      </c>
      <c r="G2292" s="154" t="s">
        <v>737</v>
      </c>
      <c r="H2292" s="24">
        <v>4</v>
      </c>
      <c r="I2292" s="77" t="s">
        <v>1467</v>
      </c>
      <c r="J2292" s="113" t="s">
        <v>1466</v>
      </c>
      <c r="K2292" s="8" t="s">
        <v>1469</v>
      </c>
      <c r="L2292" s="136"/>
      <c r="M2292" s="10"/>
      <c r="N2292" s="11"/>
      <c r="O2292" s="11"/>
      <c r="P2292" s="159" t="s">
        <v>84</v>
      </c>
    </row>
    <row r="2293" spans="1:16" x14ac:dyDescent="0.2">
      <c r="A2293" s="158" t="s">
        <v>72</v>
      </c>
      <c r="B2293" s="158" t="s">
        <v>72</v>
      </c>
      <c r="C2293" s="158" t="s">
        <v>2</v>
      </c>
      <c r="D2293" s="158" t="s">
        <v>2</v>
      </c>
      <c r="E2293" s="158" t="s">
        <v>2</v>
      </c>
      <c r="F2293" s="156" t="str">
        <f t="shared" si="46"/>
        <v>√</v>
      </c>
      <c r="G2293" s="154" t="s">
        <v>737</v>
      </c>
      <c r="H2293" s="17"/>
      <c r="I2293" s="17"/>
      <c r="J2293" s="17"/>
      <c r="K2293" s="17"/>
      <c r="L2293" s="136"/>
      <c r="M2293" s="10"/>
      <c r="N2293" s="11"/>
      <c r="O2293" s="11"/>
      <c r="P2293" s="159" t="s">
        <v>84</v>
      </c>
    </row>
    <row r="2294" spans="1:16" ht="23.25" x14ac:dyDescent="0.35">
      <c r="A2294" s="158" t="s">
        <v>72</v>
      </c>
      <c r="B2294" s="158" t="s">
        <v>72</v>
      </c>
      <c r="C2294" s="158" t="s">
        <v>2</v>
      </c>
      <c r="D2294" s="158" t="s">
        <v>2</v>
      </c>
      <c r="E2294" s="158" t="s">
        <v>2</v>
      </c>
      <c r="F2294" s="156" t="str">
        <f t="shared" si="46"/>
        <v>√</v>
      </c>
      <c r="G2294" s="154" t="s">
        <v>737</v>
      </c>
      <c r="H2294" s="73" t="s">
        <v>1182</v>
      </c>
      <c r="I2294" s="17"/>
      <c r="J2294" s="17"/>
      <c r="K2294" s="17"/>
      <c r="L2294" s="136"/>
      <c r="M2294" s="10"/>
      <c r="N2294" s="11"/>
      <c r="O2294" s="11"/>
      <c r="P2294" s="159" t="s">
        <v>84</v>
      </c>
    </row>
    <row r="2295" spans="1:16" ht="18" x14ac:dyDescent="0.25">
      <c r="A2295" s="158" t="s">
        <v>72</v>
      </c>
      <c r="B2295" s="158" t="s">
        <v>72</v>
      </c>
      <c r="C2295" s="158" t="s">
        <v>2</v>
      </c>
      <c r="D2295" s="158" t="s">
        <v>2</v>
      </c>
      <c r="E2295" s="158" t="s">
        <v>2</v>
      </c>
      <c r="F2295" s="156" t="str">
        <f t="shared" si="46"/>
        <v>√</v>
      </c>
      <c r="G2295" s="154" t="s">
        <v>737</v>
      </c>
      <c r="H2295" s="74" t="s">
        <v>576</v>
      </c>
      <c r="I2295" s="43"/>
      <c r="J2295" s="43"/>
      <c r="K2295" s="76" t="s">
        <v>1470</v>
      </c>
      <c r="L2295" s="136"/>
      <c r="M2295" s="10"/>
      <c r="N2295" s="11"/>
      <c r="O2295" s="11"/>
      <c r="P2295" s="159" t="s">
        <v>84</v>
      </c>
    </row>
    <row r="2296" spans="1:16" x14ac:dyDescent="0.2">
      <c r="A2296" s="158" t="s">
        <v>72</v>
      </c>
      <c r="B2296" s="158" t="s">
        <v>72</v>
      </c>
      <c r="C2296" s="158" t="s">
        <v>2</v>
      </c>
      <c r="D2296" s="158" t="s">
        <v>2</v>
      </c>
      <c r="E2296" s="158" t="s">
        <v>2</v>
      </c>
      <c r="F2296" s="156" t="str">
        <f t="shared" si="46"/>
        <v>√</v>
      </c>
      <c r="G2296" s="154" t="s">
        <v>737</v>
      </c>
      <c r="H2296" s="17" t="s">
        <v>1472</v>
      </c>
      <c r="I2296" s="17"/>
      <c r="J2296" s="17"/>
      <c r="K2296" s="17"/>
      <c r="L2296" s="136"/>
      <c r="M2296" s="10"/>
      <c r="N2296" s="11"/>
      <c r="O2296" s="11"/>
      <c r="P2296" s="159" t="s">
        <v>84</v>
      </c>
    </row>
    <row r="2297" spans="1:16" ht="15" x14ac:dyDescent="0.25">
      <c r="A2297" s="158" t="s">
        <v>72</v>
      </c>
      <c r="B2297" s="158" t="s">
        <v>72</v>
      </c>
      <c r="C2297" s="158" t="s">
        <v>2</v>
      </c>
      <c r="D2297" s="158" t="s">
        <v>2</v>
      </c>
      <c r="E2297" s="158" t="s">
        <v>2</v>
      </c>
      <c r="F2297" s="156" t="str">
        <f t="shared" si="46"/>
        <v>√</v>
      </c>
      <c r="G2297" s="154" t="s">
        <v>737</v>
      </c>
      <c r="H2297" s="32" t="s">
        <v>0</v>
      </c>
      <c r="I2297" s="32" t="s">
        <v>389</v>
      </c>
      <c r="J2297" s="44" t="s">
        <v>484</v>
      </c>
      <c r="K2297" s="22" t="s">
        <v>373</v>
      </c>
      <c r="L2297" s="136"/>
      <c r="M2297" s="10"/>
      <c r="N2297" s="11"/>
      <c r="O2297" s="11"/>
      <c r="P2297" s="159" t="s">
        <v>84</v>
      </c>
    </row>
    <row r="2298" spans="1:16" ht="15" x14ac:dyDescent="0.2">
      <c r="A2298" s="158" t="s">
        <v>72</v>
      </c>
      <c r="B2298" s="158" t="s">
        <v>72</v>
      </c>
      <c r="C2298" s="158" t="s">
        <v>2</v>
      </c>
      <c r="D2298" s="158" t="s">
        <v>2</v>
      </c>
      <c r="E2298" s="158" t="s">
        <v>2</v>
      </c>
      <c r="F2298" s="156" t="str">
        <f t="shared" si="46"/>
        <v>√</v>
      </c>
      <c r="G2298" s="154" t="s">
        <v>737</v>
      </c>
      <c r="H2298" s="24">
        <v>1</v>
      </c>
      <c r="I2298" s="29" t="s">
        <v>485</v>
      </c>
      <c r="J2298" s="45" t="s">
        <v>486</v>
      </c>
      <c r="K2298" s="8" t="s">
        <v>1059</v>
      </c>
      <c r="L2298" s="136"/>
      <c r="M2298" s="10"/>
      <c r="N2298" s="11"/>
      <c r="O2298" s="11"/>
      <c r="P2298" s="159" t="s">
        <v>84</v>
      </c>
    </row>
    <row r="2299" spans="1:16" x14ac:dyDescent="0.2">
      <c r="A2299" s="158" t="s">
        <v>72</v>
      </c>
      <c r="B2299" s="158" t="s">
        <v>72</v>
      </c>
      <c r="C2299" s="158" t="s">
        <v>2</v>
      </c>
      <c r="D2299" s="158" t="s">
        <v>2</v>
      </c>
      <c r="E2299" s="158" t="s">
        <v>2</v>
      </c>
      <c r="F2299" s="156" t="str">
        <f t="shared" si="46"/>
        <v>√</v>
      </c>
      <c r="G2299" s="154" t="s">
        <v>737</v>
      </c>
      <c r="H2299" s="24">
        <v>2</v>
      </c>
      <c r="I2299" s="29" t="s">
        <v>488</v>
      </c>
      <c r="J2299" s="45" t="s">
        <v>489</v>
      </c>
      <c r="K2299" s="8" t="s">
        <v>490</v>
      </c>
      <c r="L2299" s="136"/>
      <c r="M2299" s="10"/>
      <c r="N2299" s="11"/>
      <c r="O2299" s="11"/>
      <c r="P2299" s="159" t="s">
        <v>84</v>
      </c>
    </row>
    <row r="2300" spans="1:16" x14ac:dyDescent="0.2">
      <c r="A2300" s="158" t="s">
        <v>72</v>
      </c>
      <c r="B2300" s="158" t="s">
        <v>72</v>
      </c>
      <c r="C2300" s="158" t="s">
        <v>2</v>
      </c>
      <c r="D2300" s="158" t="s">
        <v>2</v>
      </c>
      <c r="E2300" s="158" t="s">
        <v>2</v>
      </c>
      <c r="F2300" s="156" t="str">
        <f t="shared" si="46"/>
        <v>√</v>
      </c>
      <c r="G2300" s="154" t="s">
        <v>737</v>
      </c>
      <c r="H2300" s="24">
        <v>3</v>
      </c>
      <c r="I2300" s="29" t="s">
        <v>403</v>
      </c>
      <c r="J2300" s="45" t="s">
        <v>491</v>
      </c>
      <c r="K2300" s="8" t="s">
        <v>492</v>
      </c>
      <c r="L2300" s="136"/>
      <c r="M2300" s="10"/>
      <c r="N2300" s="11"/>
      <c r="O2300" s="11"/>
      <c r="P2300" s="159" t="s">
        <v>84</v>
      </c>
    </row>
    <row r="2301" spans="1:16" ht="15" x14ac:dyDescent="0.2">
      <c r="A2301" s="158" t="s">
        <v>72</v>
      </c>
      <c r="B2301" s="158" t="s">
        <v>72</v>
      </c>
      <c r="C2301" s="158" t="s">
        <v>2</v>
      </c>
      <c r="D2301" s="158" t="s">
        <v>2</v>
      </c>
      <c r="E2301" s="158" t="s">
        <v>2</v>
      </c>
      <c r="F2301" s="156" t="str">
        <f t="shared" si="46"/>
        <v>√</v>
      </c>
      <c r="G2301" s="154" t="s">
        <v>737</v>
      </c>
      <c r="H2301" s="24">
        <v>4</v>
      </c>
      <c r="I2301" s="29" t="s">
        <v>1471</v>
      </c>
      <c r="J2301" s="45" t="s">
        <v>494</v>
      </c>
      <c r="K2301" s="8" t="s">
        <v>1046</v>
      </c>
      <c r="L2301" s="136"/>
      <c r="M2301" s="10"/>
      <c r="N2301" s="11"/>
      <c r="O2301" s="11"/>
      <c r="P2301" s="159" t="s">
        <v>84</v>
      </c>
    </row>
    <row r="2302" spans="1:16" ht="128.25" x14ac:dyDescent="0.2">
      <c r="A2302" s="158" t="s">
        <v>72</v>
      </c>
      <c r="B2302" s="158" t="s">
        <v>72</v>
      </c>
      <c r="C2302" s="158" t="s">
        <v>2</v>
      </c>
      <c r="D2302" s="158" t="s">
        <v>2</v>
      </c>
      <c r="E2302" s="158" t="s">
        <v>2</v>
      </c>
      <c r="F2302" s="156" t="str">
        <f t="shared" si="46"/>
        <v>√</v>
      </c>
      <c r="G2302" s="154" t="s">
        <v>737</v>
      </c>
      <c r="H2302" s="24">
        <v>5</v>
      </c>
      <c r="I2302" s="29" t="s">
        <v>517</v>
      </c>
      <c r="J2302" s="45" t="s">
        <v>518</v>
      </c>
      <c r="K2302" s="8" t="s">
        <v>1647</v>
      </c>
      <c r="L2302" s="136"/>
      <c r="M2302" s="10"/>
      <c r="N2302" s="11"/>
      <c r="O2302" s="11"/>
      <c r="P2302" s="159" t="s">
        <v>84</v>
      </c>
    </row>
    <row r="2303" spans="1:16" ht="117.75" x14ac:dyDescent="0.2">
      <c r="A2303" s="158" t="s">
        <v>72</v>
      </c>
      <c r="B2303" s="158" t="s">
        <v>72</v>
      </c>
      <c r="C2303" s="158" t="s">
        <v>2</v>
      </c>
      <c r="D2303" s="158" t="s">
        <v>2</v>
      </c>
      <c r="E2303" s="158" t="s">
        <v>2</v>
      </c>
      <c r="F2303" s="156" t="str">
        <f t="shared" si="46"/>
        <v>√</v>
      </c>
      <c r="G2303" s="154" t="s">
        <v>737</v>
      </c>
      <c r="H2303" s="24">
        <v>6</v>
      </c>
      <c r="I2303" s="29" t="s">
        <v>1176</v>
      </c>
      <c r="J2303" s="45" t="s">
        <v>1177</v>
      </c>
      <c r="K2303" s="8" t="s">
        <v>1749</v>
      </c>
      <c r="L2303" s="136"/>
      <c r="M2303" s="10"/>
      <c r="N2303" s="11"/>
      <c r="O2303" s="11"/>
      <c r="P2303" s="159" t="s">
        <v>84</v>
      </c>
    </row>
    <row r="2304" spans="1:16" ht="87" x14ac:dyDescent="0.2">
      <c r="A2304" s="158" t="s">
        <v>72</v>
      </c>
      <c r="B2304" s="158" t="s">
        <v>72</v>
      </c>
      <c r="C2304" s="158" t="s">
        <v>2</v>
      </c>
      <c r="D2304" s="158" t="s">
        <v>2</v>
      </c>
      <c r="E2304" s="158" t="s">
        <v>2</v>
      </c>
      <c r="F2304" s="156" t="str">
        <f t="shared" si="46"/>
        <v>√</v>
      </c>
      <c r="G2304" s="154" t="s">
        <v>737</v>
      </c>
      <c r="H2304" s="24">
        <v>7</v>
      </c>
      <c r="I2304" s="29" t="s">
        <v>395</v>
      </c>
      <c r="J2304" s="48" t="s">
        <v>545</v>
      </c>
      <c r="K2304" s="8" t="s">
        <v>1463</v>
      </c>
      <c r="L2304" s="136"/>
      <c r="M2304" s="10"/>
      <c r="N2304" s="11"/>
      <c r="O2304" s="11"/>
      <c r="P2304" s="159" t="s">
        <v>84</v>
      </c>
    </row>
    <row r="2305" spans="1:16" ht="59.25" x14ac:dyDescent="0.2">
      <c r="A2305" s="158" t="s">
        <v>72</v>
      </c>
      <c r="B2305" s="158" t="s">
        <v>72</v>
      </c>
      <c r="C2305" s="158" t="s">
        <v>2</v>
      </c>
      <c r="D2305" s="158" t="s">
        <v>2</v>
      </c>
      <c r="E2305" s="158" t="s">
        <v>2</v>
      </c>
      <c r="F2305" s="156" t="str">
        <f t="shared" si="46"/>
        <v>√</v>
      </c>
      <c r="G2305" s="154" t="s">
        <v>737</v>
      </c>
      <c r="H2305" s="24">
        <v>8</v>
      </c>
      <c r="I2305" s="29" t="s">
        <v>1552</v>
      </c>
      <c r="J2305" s="48" t="s">
        <v>1553</v>
      </c>
      <c r="K2305" s="8" t="s">
        <v>1578</v>
      </c>
      <c r="L2305" s="136"/>
      <c r="M2305" s="10"/>
      <c r="N2305" s="11"/>
      <c r="O2305" s="11"/>
      <c r="P2305" s="159" t="s">
        <v>84</v>
      </c>
    </row>
    <row r="2306" spans="1:16" ht="90" x14ac:dyDescent="0.2">
      <c r="A2306" s="158" t="s">
        <v>72</v>
      </c>
      <c r="B2306" s="158" t="s">
        <v>72</v>
      </c>
      <c r="C2306" s="158" t="s">
        <v>2</v>
      </c>
      <c r="D2306" s="158" t="s">
        <v>2</v>
      </c>
      <c r="E2306" s="158" t="s">
        <v>2</v>
      </c>
      <c r="F2306" s="156" t="str">
        <f t="shared" si="46"/>
        <v>√</v>
      </c>
      <c r="G2306" s="154" t="s">
        <v>737</v>
      </c>
      <c r="H2306" s="24">
        <v>9</v>
      </c>
      <c r="I2306" s="29" t="s">
        <v>422</v>
      </c>
      <c r="J2306" s="48" t="s">
        <v>580</v>
      </c>
      <c r="K2306" s="8" t="s">
        <v>1566</v>
      </c>
      <c r="L2306" s="136"/>
      <c r="M2306" s="10"/>
      <c r="N2306" s="11"/>
      <c r="O2306" s="11"/>
      <c r="P2306" s="159" t="s">
        <v>84</v>
      </c>
    </row>
    <row r="2307" spans="1:16" ht="42.75" x14ac:dyDescent="0.2">
      <c r="A2307" s="158" t="s">
        <v>72</v>
      </c>
      <c r="B2307" s="158" t="s">
        <v>72</v>
      </c>
      <c r="C2307" s="158" t="s">
        <v>2</v>
      </c>
      <c r="D2307" s="158" t="s">
        <v>2</v>
      </c>
      <c r="E2307" s="158" t="s">
        <v>2</v>
      </c>
      <c r="F2307" s="156" t="str">
        <f t="shared" si="46"/>
        <v>√</v>
      </c>
      <c r="G2307" s="154" t="s">
        <v>737</v>
      </c>
      <c r="H2307" s="24">
        <v>10</v>
      </c>
      <c r="I2307" s="29" t="s">
        <v>582</v>
      </c>
      <c r="J2307" s="48" t="s">
        <v>583</v>
      </c>
      <c r="K2307" s="8" t="s">
        <v>1601</v>
      </c>
      <c r="L2307" s="136"/>
      <c r="M2307" s="10"/>
      <c r="N2307" s="11"/>
      <c r="O2307" s="11"/>
      <c r="P2307" s="159" t="s">
        <v>84</v>
      </c>
    </row>
    <row r="2308" spans="1:16" ht="15" x14ac:dyDescent="0.2">
      <c r="A2308" s="158" t="s">
        <v>72</v>
      </c>
      <c r="B2308" s="158" t="s">
        <v>72</v>
      </c>
      <c r="C2308" s="158" t="s">
        <v>2</v>
      </c>
      <c r="D2308" s="158" t="s">
        <v>2</v>
      </c>
      <c r="E2308" s="158" t="s">
        <v>2</v>
      </c>
      <c r="F2308" s="156" t="str">
        <f t="shared" si="46"/>
        <v>√</v>
      </c>
      <c r="G2308" s="154" t="s">
        <v>737</v>
      </c>
      <c r="H2308" s="24">
        <v>11</v>
      </c>
      <c r="I2308" s="29" t="s">
        <v>1590</v>
      </c>
      <c r="J2308" s="48" t="s">
        <v>1593</v>
      </c>
      <c r="K2308" s="8" t="s">
        <v>1598</v>
      </c>
      <c r="L2308" s="136"/>
      <c r="M2308" s="10"/>
      <c r="N2308" s="11"/>
      <c r="O2308" s="11"/>
      <c r="P2308" s="159" t="s">
        <v>84</v>
      </c>
    </row>
    <row r="2309" spans="1:16" ht="15" x14ac:dyDescent="0.2">
      <c r="A2309" s="158" t="s">
        <v>72</v>
      </c>
      <c r="B2309" s="158" t="s">
        <v>72</v>
      </c>
      <c r="C2309" s="158" t="s">
        <v>2</v>
      </c>
      <c r="D2309" s="158" t="s">
        <v>2</v>
      </c>
      <c r="E2309" s="158" t="s">
        <v>2</v>
      </c>
      <c r="F2309" s="156" t="str">
        <f t="shared" si="46"/>
        <v>√</v>
      </c>
      <c r="G2309" s="154" t="s">
        <v>737</v>
      </c>
      <c r="H2309" s="24">
        <v>12</v>
      </c>
      <c r="I2309" s="29" t="s">
        <v>1591</v>
      </c>
      <c r="J2309" s="48" t="s">
        <v>1594</v>
      </c>
      <c r="K2309" s="8" t="s">
        <v>1597</v>
      </c>
      <c r="L2309" s="136"/>
      <c r="M2309" s="10"/>
      <c r="N2309" s="11"/>
      <c r="O2309" s="11"/>
      <c r="P2309" s="159" t="s">
        <v>84</v>
      </c>
    </row>
    <row r="2310" spans="1:16" ht="15" x14ac:dyDescent="0.2">
      <c r="A2310" s="158" t="s">
        <v>72</v>
      </c>
      <c r="B2310" s="158" t="s">
        <v>72</v>
      </c>
      <c r="C2310" s="158" t="s">
        <v>2</v>
      </c>
      <c r="D2310" s="158" t="s">
        <v>2</v>
      </c>
      <c r="E2310" s="158" t="s">
        <v>2</v>
      </c>
      <c r="F2310" s="156" t="str">
        <f t="shared" si="46"/>
        <v>√</v>
      </c>
      <c r="G2310" s="154" t="s">
        <v>737</v>
      </c>
      <c r="H2310" s="24">
        <v>13</v>
      </c>
      <c r="I2310" s="29" t="s">
        <v>1592</v>
      </c>
      <c r="J2310" s="48" t="s">
        <v>1595</v>
      </c>
      <c r="K2310" s="8" t="s">
        <v>1596</v>
      </c>
      <c r="L2310" s="136"/>
      <c r="M2310" s="10"/>
      <c r="N2310" s="11"/>
      <c r="O2310" s="11"/>
      <c r="P2310" s="159" t="s">
        <v>84</v>
      </c>
    </row>
    <row r="2311" spans="1:16" ht="42.75" x14ac:dyDescent="0.2">
      <c r="A2311" s="158" t="s">
        <v>72</v>
      </c>
      <c r="B2311" s="158" t="s">
        <v>72</v>
      </c>
      <c r="C2311" s="158" t="s">
        <v>2</v>
      </c>
      <c r="D2311" s="158" t="s">
        <v>2</v>
      </c>
      <c r="E2311" s="158" t="s">
        <v>2</v>
      </c>
      <c r="F2311" s="156" t="str">
        <f t="shared" si="46"/>
        <v>√</v>
      </c>
      <c r="G2311" s="154" t="s">
        <v>737</v>
      </c>
      <c r="H2311" s="24">
        <v>14</v>
      </c>
      <c r="I2311" s="29" t="s">
        <v>452</v>
      </c>
      <c r="J2311" s="45" t="s">
        <v>564</v>
      </c>
      <c r="K2311" s="30" t="s">
        <v>453</v>
      </c>
      <c r="L2311" s="136"/>
      <c r="M2311" s="10"/>
      <c r="N2311" s="11"/>
      <c r="O2311" s="11"/>
      <c r="P2311" s="159" t="s">
        <v>84</v>
      </c>
    </row>
    <row r="2312" spans="1:16" ht="42.75" x14ac:dyDescent="0.2">
      <c r="A2312" s="158" t="s">
        <v>72</v>
      </c>
      <c r="B2312" s="158" t="s">
        <v>72</v>
      </c>
      <c r="C2312" s="158" t="s">
        <v>2</v>
      </c>
      <c r="D2312" s="158" t="s">
        <v>2</v>
      </c>
      <c r="E2312" s="158" t="s">
        <v>2</v>
      </c>
      <c r="F2312" s="156" t="str">
        <f t="shared" si="46"/>
        <v>√</v>
      </c>
      <c r="G2312" s="154" t="s">
        <v>737</v>
      </c>
      <c r="H2312" s="24">
        <v>15</v>
      </c>
      <c r="I2312" s="29" t="s">
        <v>454</v>
      </c>
      <c r="J2312" s="45" t="s">
        <v>565</v>
      </c>
      <c r="K2312" s="30" t="s">
        <v>453</v>
      </c>
      <c r="L2312" s="136"/>
      <c r="M2312" s="10"/>
      <c r="N2312" s="11"/>
      <c r="O2312" s="11"/>
      <c r="P2312" s="159" t="s">
        <v>84</v>
      </c>
    </row>
    <row r="2313" spans="1:16" ht="129" x14ac:dyDescent="0.2">
      <c r="A2313" s="158" t="s">
        <v>72</v>
      </c>
      <c r="B2313" s="158" t="s">
        <v>72</v>
      </c>
      <c r="C2313" s="158" t="s">
        <v>2</v>
      </c>
      <c r="D2313" s="158" t="s">
        <v>2</v>
      </c>
      <c r="E2313" s="158" t="s">
        <v>2</v>
      </c>
      <c r="F2313" s="156" t="str">
        <f t="shared" si="46"/>
        <v>√</v>
      </c>
      <c r="G2313" s="154" t="s">
        <v>737</v>
      </c>
      <c r="H2313" s="24">
        <v>16</v>
      </c>
      <c r="I2313" s="29" t="s">
        <v>1012</v>
      </c>
      <c r="J2313" s="45" t="s">
        <v>1013</v>
      </c>
      <c r="K2313" s="8" t="s">
        <v>1872</v>
      </c>
      <c r="L2313" s="136"/>
      <c r="M2313" s="10"/>
      <c r="N2313" s="11"/>
      <c r="O2313" s="11"/>
      <c r="P2313" s="159" t="s">
        <v>84</v>
      </c>
    </row>
    <row r="2314" spans="1:16" ht="115.5" x14ac:dyDescent="0.2">
      <c r="A2314" s="158" t="s">
        <v>72</v>
      </c>
      <c r="B2314" s="158" t="s">
        <v>72</v>
      </c>
      <c r="C2314" s="158" t="s">
        <v>2</v>
      </c>
      <c r="D2314" s="158" t="s">
        <v>2</v>
      </c>
      <c r="E2314" s="158" t="s">
        <v>2</v>
      </c>
      <c r="F2314" s="156" t="str">
        <f t="shared" si="46"/>
        <v>√</v>
      </c>
      <c r="G2314" s="154" t="s">
        <v>737</v>
      </c>
      <c r="H2314" s="24">
        <v>17</v>
      </c>
      <c r="I2314" s="29" t="s">
        <v>1110</v>
      </c>
      <c r="J2314" s="45" t="s">
        <v>1218</v>
      </c>
      <c r="K2314" s="8" t="s">
        <v>1575</v>
      </c>
      <c r="L2314" s="136" t="s">
        <v>1371</v>
      </c>
      <c r="M2314" s="10"/>
      <c r="N2314" s="11"/>
      <c r="O2314" s="11"/>
      <c r="P2314" s="159" t="s">
        <v>84</v>
      </c>
    </row>
    <row r="2315" spans="1:16" x14ac:dyDescent="0.2">
      <c r="A2315" s="158" t="s">
        <v>72</v>
      </c>
      <c r="B2315" s="158" t="s">
        <v>72</v>
      </c>
      <c r="C2315" s="158" t="s">
        <v>2</v>
      </c>
      <c r="D2315" s="158" t="s">
        <v>2</v>
      </c>
      <c r="E2315" s="158" t="s">
        <v>2</v>
      </c>
      <c r="F2315" s="156" t="str">
        <f t="shared" si="46"/>
        <v>√</v>
      </c>
      <c r="G2315" s="154" t="s">
        <v>737</v>
      </c>
      <c r="H2315" s="17"/>
      <c r="I2315" s="17"/>
      <c r="J2315" s="17"/>
      <c r="K2315" s="17"/>
      <c r="L2315" s="136"/>
      <c r="M2315" s="10"/>
      <c r="N2315" s="11"/>
      <c r="O2315" s="11"/>
      <c r="P2315" s="159" t="s">
        <v>84</v>
      </c>
    </row>
    <row r="2316" spans="1:16" ht="18" x14ac:dyDescent="0.25">
      <c r="A2316" s="158" t="s">
        <v>72</v>
      </c>
      <c r="B2316" s="158" t="s">
        <v>72</v>
      </c>
      <c r="C2316" s="158" t="s">
        <v>2</v>
      </c>
      <c r="D2316" s="158" t="s">
        <v>2</v>
      </c>
      <c r="E2316" s="158" t="s">
        <v>2</v>
      </c>
      <c r="F2316" s="156" t="str">
        <f t="shared" si="46"/>
        <v>√</v>
      </c>
      <c r="G2316" s="154" t="s">
        <v>737</v>
      </c>
      <c r="H2316" s="74" t="s">
        <v>585</v>
      </c>
      <c r="I2316" s="43"/>
      <c r="J2316" s="43"/>
      <c r="K2316" s="133"/>
      <c r="L2316" s="136"/>
      <c r="M2316" s="10"/>
      <c r="N2316" s="11"/>
      <c r="O2316" s="11"/>
      <c r="P2316" s="159" t="s">
        <v>84</v>
      </c>
    </row>
    <row r="2317" spans="1:16" x14ac:dyDescent="0.2">
      <c r="A2317" s="158" t="s">
        <v>72</v>
      </c>
      <c r="B2317" s="158" t="s">
        <v>72</v>
      </c>
      <c r="C2317" s="158" t="s">
        <v>2</v>
      </c>
      <c r="D2317" s="158" t="s">
        <v>2</v>
      </c>
      <c r="E2317" s="158" t="s">
        <v>2</v>
      </c>
      <c r="F2317" s="156" t="str">
        <f t="shared" si="46"/>
        <v>√</v>
      </c>
      <c r="G2317" s="154" t="s">
        <v>737</v>
      </c>
      <c r="H2317" s="17" t="s">
        <v>1001</v>
      </c>
      <c r="I2317" s="17"/>
      <c r="J2317" s="17"/>
      <c r="K2317" s="17"/>
      <c r="L2317" s="136"/>
      <c r="M2317" s="10"/>
      <c r="N2317" s="11"/>
      <c r="O2317" s="11"/>
      <c r="P2317" s="159" t="s">
        <v>84</v>
      </c>
    </row>
    <row r="2318" spans="1:16" ht="15" x14ac:dyDescent="0.25">
      <c r="A2318" s="158" t="s">
        <v>72</v>
      </c>
      <c r="B2318" s="158" t="s">
        <v>72</v>
      </c>
      <c r="C2318" s="158" t="s">
        <v>2</v>
      </c>
      <c r="D2318" s="158" t="s">
        <v>2</v>
      </c>
      <c r="E2318" s="158" t="s">
        <v>2</v>
      </c>
      <c r="F2318" s="156" t="str">
        <f t="shared" si="46"/>
        <v>√</v>
      </c>
      <c r="G2318" s="154" t="s">
        <v>737</v>
      </c>
      <c r="H2318" s="32" t="s">
        <v>0</v>
      </c>
      <c r="I2318" s="32" t="s">
        <v>389</v>
      </c>
      <c r="J2318" s="44" t="s">
        <v>484</v>
      </c>
      <c r="K2318" s="22" t="s">
        <v>373</v>
      </c>
      <c r="L2318" s="136"/>
      <c r="M2318" s="10"/>
      <c r="N2318" s="11"/>
      <c r="O2318" s="11"/>
      <c r="P2318" s="159" t="s">
        <v>84</v>
      </c>
    </row>
    <row r="2319" spans="1:16" ht="15" x14ac:dyDescent="0.2">
      <c r="A2319" s="158" t="s">
        <v>72</v>
      </c>
      <c r="B2319" s="158" t="s">
        <v>72</v>
      </c>
      <c r="C2319" s="158" t="s">
        <v>2</v>
      </c>
      <c r="D2319" s="158" t="s">
        <v>2</v>
      </c>
      <c r="E2319" s="158" t="s">
        <v>2</v>
      </c>
      <c r="F2319" s="156" t="str">
        <f t="shared" si="46"/>
        <v>√</v>
      </c>
      <c r="G2319" s="154" t="s">
        <v>737</v>
      </c>
      <c r="H2319" s="24">
        <v>1</v>
      </c>
      <c r="I2319" s="29" t="s">
        <v>485</v>
      </c>
      <c r="J2319" s="45" t="s">
        <v>486</v>
      </c>
      <c r="K2319" s="8" t="s">
        <v>1058</v>
      </c>
      <c r="L2319" s="136"/>
      <c r="M2319" s="10"/>
      <c r="N2319" s="11"/>
      <c r="O2319" s="11"/>
      <c r="P2319" s="159" t="s">
        <v>84</v>
      </c>
    </row>
    <row r="2320" spans="1:16" x14ac:dyDescent="0.2">
      <c r="A2320" s="158" t="s">
        <v>72</v>
      </c>
      <c r="B2320" s="158" t="s">
        <v>72</v>
      </c>
      <c r="C2320" s="158" t="s">
        <v>2</v>
      </c>
      <c r="D2320" s="158" t="s">
        <v>2</v>
      </c>
      <c r="E2320" s="158" t="s">
        <v>2</v>
      </c>
      <c r="F2320" s="156" t="str">
        <f t="shared" si="46"/>
        <v>√</v>
      </c>
      <c r="G2320" s="154" t="s">
        <v>737</v>
      </c>
      <c r="H2320" s="24">
        <v>2</v>
      </c>
      <c r="I2320" s="29" t="s">
        <v>488</v>
      </c>
      <c r="J2320" s="45" t="s">
        <v>489</v>
      </c>
      <c r="K2320" s="8" t="s">
        <v>502</v>
      </c>
      <c r="L2320" s="136"/>
      <c r="M2320" s="10"/>
      <c r="N2320" s="11"/>
      <c r="O2320" s="11"/>
      <c r="P2320" s="159" t="s">
        <v>84</v>
      </c>
    </row>
    <row r="2321" spans="1:16" x14ac:dyDescent="0.2">
      <c r="A2321" s="158" t="s">
        <v>72</v>
      </c>
      <c r="B2321" s="158" t="s">
        <v>72</v>
      </c>
      <c r="C2321" s="158" t="s">
        <v>2</v>
      </c>
      <c r="D2321" s="158" t="s">
        <v>2</v>
      </c>
      <c r="E2321" s="158" t="s">
        <v>2</v>
      </c>
      <c r="F2321" s="156" t="str">
        <f t="shared" si="46"/>
        <v>√</v>
      </c>
      <c r="G2321" s="154" t="s">
        <v>737</v>
      </c>
      <c r="H2321" s="24">
        <v>3</v>
      </c>
      <c r="I2321" s="29" t="s">
        <v>403</v>
      </c>
      <c r="J2321" s="45" t="s">
        <v>491</v>
      </c>
      <c r="K2321" s="8" t="s">
        <v>492</v>
      </c>
      <c r="L2321" s="136"/>
      <c r="M2321" s="10"/>
      <c r="N2321" s="11"/>
      <c r="O2321" s="11"/>
      <c r="P2321" s="159" t="s">
        <v>84</v>
      </c>
    </row>
    <row r="2322" spans="1:16" ht="59.25" x14ac:dyDescent="0.2">
      <c r="A2322" s="158" t="s">
        <v>72</v>
      </c>
      <c r="B2322" s="158" t="s">
        <v>72</v>
      </c>
      <c r="C2322" s="158" t="s">
        <v>2</v>
      </c>
      <c r="D2322" s="158" t="s">
        <v>2</v>
      </c>
      <c r="E2322" s="158" t="s">
        <v>2</v>
      </c>
      <c r="F2322" s="156" t="str">
        <f t="shared" si="46"/>
        <v>√</v>
      </c>
      <c r="G2322" s="154" t="s">
        <v>737</v>
      </c>
      <c r="H2322" s="24">
        <v>4</v>
      </c>
      <c r="I2322" s="29" t="s">
        <v>1568</v>
      </c>
      <c r="J2322" s="48" t="s">
        <v>1569</v>
      </c>
      <c r="K2322" s="8" t="s">
        <v>1570</v>
      </c>
      <c r="L2322" s="136"/>
      <c r="M2322" s="10"/>
      <c r="N2322" s="11"/>
      <c r="O2322" s="11"/>
      <c r="P2322" s="159" t="s">
        <v>84</v>
      </c>
    </row>
    <row r="2323" spans="1:16" ht="28.5" x14ac:dyDescent="0.2">
      <c r="A2323" s="158" t="s">
        <v>72</v>
      </c>
      <c r="B2323" s="158" t="s">
        <v>72</v>
      </c>
      <c r="C2323" s="158" t="s">
        <v>2</v>
      </c>
      <c r="D2323" s="158" t="s">
        <v>2</v>
      </c>
      <c r="E2323" s="158" t="s">
        <v>2</v>
      </c>
      <c r="F2323" s="156" t="str">
        <f t="shared" si="46"/>
        <v>√</v>
      </c>
      <c r="G2323" s="154" t="s">
        <v>737</v>
      </c>
      <c r="H2323" s="24">
        <v>5</v>
      </c>
      <c r="I2323" s="29" t="s">
        <v>587</v>
      </c>
      <c r="J2323" s="48" t="s">
        <v>1197</v>
      </c>
      <c r="K2323" s="8" t="s">
        <v>1424</v>
      </c>
      <c r="L2323" s="136"/>
      <c r="M2323" s="10"/>
      <c r="N2323" s="11"/>
      <c r="O2323" s="11"/>
      <c r="P2323" s="159" t="s">
        <v>84</v>
      </c>
    </row>
    <row r="2324" spans="1:16" x14ac:dyDescent="0.2">
      <c r="A2324" s="158" t="s">
        <v>72</v>
      </c>
      <c r="B2324" s="158" t="s">
        <v>72</v>
      </c>
      <c r="C2324" s="158" t="s">
        <v>2</v>
      </c>
      <c r="D2324" s="158" t="s">
        <v>2</v>
      </c>
      <c r="E2324" s="158" t="s">
        <v>2</v>
      </c>
      <c r="F2324" s="156" t="str">
        <f t="shared" si="46"/>
        <v>√</v>
      </c>
      <c r="G2324" s="154" t="s">
        <v>737</v>
      </c>
      <c r="H2324" s="24">
        <v>6</v>
      </c>
      <c r="I2324" s="29" t="s">
        <v>506</v>
      </c>
      <c r="J2324" s="48" t="s">
        <v>507</v>
      </c>
      <c r="K2324" s="8" t="s">
        <v>508</v>
      </c>
      <c r="L2324" s="136"/>
      <c r="M2324" s="10"/>
      <c r="N2324" s="11"/>
      <c r="O2324" s="11"/>
      <c r="P2324" s="159" t="s">
        <v>84</v>
      </c>
    </row>
    <row r="2325" spans="1:16" x14ac:dyDescent="0.2">
      <c r="A2325" s="158" t="s">
        <v>72</v>
      </c>
      <c r="B2325" s="158" t="s">
        <v>2</v>
      </c>
      <c r="C2325" s="158" t="s">
        <v>2</v>
      </c>
      <c r="D2325" s="158" t="s">
        <v>72</v>
      </c>
      <c r="E2325" s="158" t="s">
        <v>72</v>
      </c>
      <c r="F2325" s="156" t="str">
        <f t="shared" si="46"/>
        <v>√</v>
      </c>
      <c r="G2325" s="154" t="s">
        <v>737</v>
      </c>
      <c r="H2325" s="17"/>
      <c r="I2325" s="17"/>
      <c r="J2325" s="17"/>
      <c r="K2325" s="17"/>
      <c r="L2325" s="136"/>
      <c r="M2325" s="10"/>
      <c r="N2325" s="11"/>
      <c r="O2325" s="11"/>
      <c r="P2325" s="159" t="s">
        <v>84</v>
      </c>
    </row>
    <row r="2326" spans="1:16" ht="23.25" x14ac:dyDescent="0.35">
      <c r="A2326" s="158" t="s">
        <v>72</v>
      </c>
      <c r="B2326" s="158" t="s">
        <v>2</v>
      </c>
      <c r="C2326" s="158" t="s">
        <v>2</v>
      </c>
      <c r="D2326" s="158" t="s">
        <v>72</v>
      </c>
      <c r="E2326" s="158" t="s">
        <v>72</v>
      </c>
      <c r="F2326" s="156" t="str">
        <f t="shared" si="46"/>
        <v>√</v>
      </c>
      <c r="G2326" s="154" t="s">
        <v>737</v>
      </c>
      <c r="H2326" s="73" t="s">
        <v>1372</v>
      </c>
      <c r="I2326" s="17"/>
      <c r="J2326" s="17"/>
      <c r="K2326" s="17"/>
      <c r="L2326" s="136"/>
      <c r="M2326" s="10"/>
      <c r="N2326" s="11"/>
      <c r="O2326" s="11"/>
      <c r="P2326" s="159" t="s">
        <v>84</v>
      </c>
    </row>
    <row r="2327" spans="1:16" ht="18" x14ac:dyDescent="0.25">
      <c r="A2327" s="158" t="s">
        <v>72</v>
      </c>
      <c r="B2327" s="158" t="s">
        <v>2</v>
      </c>
      <c r="C2327" s="158" t="s">
        <v>2</v>
      </c>
      <c r="D2327" s="158" t="s">
        <v>72</v>
      </c>
      <c r="E2327" s="158" t="s">
        <v>72</v>
      </c>
      <c r="F2327" s="156" t="str">
        <f t="shared" si="46"/>
        <v>√</v>
      </c>
      <c r="G2327" s="154" t="s">
        <v>737</v>
      </c>
      <c r="H2327" s="74" t="s">
        <v>509</v>
      </c>
      <c r="I2327" s="43"/>
      <c r="J2327" s="43"/>
      <c r="K2327" s="76" t="s">
        <v>510</v>
      </c>
      <c r="L2327" s="136"/>
      <c r="M2327" s="10"/>
      <c r="N2327" s="11"/>
      <c r="O2327" s="11"/>
      <c r="P2327" s="159" t="s">
        <v>84</v>
      </c>
    </row>
    <row r="2328" spans="1:16" ht="42.75" x14ac:dyDescent="0.2">
      <c r="A2328" s="158" t="s">
        <v>72</v>
      </c>
      <c r="B2328" s="158" t="s">
        <v>2</v>
      </c>
      <c r="C2328" s="158" t="s">
        <v>2</v>
      </c>
      <c r="D2328" s="158" t="s">
        <v>72</v>
      </c>
      <c r="E2328" s="158" t="s">
        <v>72</v>
      </c>
      <c r="F2328" s="156" t="str">
        <f t="shared" si="46"/>
        <v>√</v>
      </c>
      <c r="G2328" s="154" t="s">
        <v>737</v>
      </c>
      <c r="H2328" s="238" t="s">
        <v>1374</v>
      </c>
      <c r="I2328" s="239"/>
      <c r="J2328" s="239"/>
      <c r="K2328" s="239"/>
      <c r="L2328" s="136" t="s">
        <v>325</v>
      </c>
      <c r="M2328" s="10"/>
      <c r="N2328" s="11"/>
      <c r="O2328" s="11"/>
      <c r="P2328" s="159" t="s">
        <v>84</v>
      </c>
    </row>
    <row r="2329" spans="1:16" ht="15" x14ac:dyDescent="0.25">
      <c r="A2329" s="158" t="s">
        <v>72</v>
      </c>
      <c r="B2329" s="158" t="s">
        <v>2</v>
      </c>
      <c r="C2329" s="158" t="s">
        <v>2</v>
      </c>
      <c r="D2329" s="158" t="s">
        <v>72</v>
      </c>
      <c r="E2329" s="158" t="s">
        <v>72</v>
      </c>
      <c r="F2329" s="156" t="str">
        <f t="shared" si="46"/>
        <v>√</v>
      </c>
      <c r="G2329" s="154" t="s">
        <v>737</v>
      </c>
      <c r="H2329" s="32" t="s">
        <v>0</v>
      </c>
      <c r="I2329" s="32" t="s">
        <v>389</v>
      </c>
      <c r="J2329" s="44" t="s">
        <v>484</v>
      </c>
      <c r="K2329" s="22" t="s">
        <v>373</v>
      </c>
      <c r="L2329" s="136"/>
      <c r="M2329" s="10"/>
      <c r="N2329" s="11"/>
      <c r="O2329" s="11"/>
      <c r="P2329" s="159" t="s">
        <v>84</v>
      </c>
    </row>
    <row r="2330" spans="1:16" ht="15" x14ac:dyDescent="0.2">
      <c r="A2330" s="158" t="s">
        <v>72</v>
      </c>
      <c r="B2330" s="158" t="s">
        <v>2</v>
      </c>
      <c r="C2330" s="158" t="s">
        <v>2</v>
      </c>
      <c r="D2330" s="158" t="s">
        <v>72</v>
      </c>
      <c r="E2330" s="158" t="s">
        <v>72</v>
      </c>
      <c r="F2330" s="156" t="str">
        <f t="shared" ref="F2330:F2394" si="47">IF(AND(Ver=P2330,OR(AND(VIR,OR(AND(M,A2330="M"),AND(O,A2330="O"),AND(N,A2330="N"),AND(I,A2330="I"))),AND(MMS,OR(AND(M,B2330="M"),AND(O,B2330="O"),AND(N,B2330="N"),AND(I,B2330="I"))),AND(TMR,OR(AND(M,C2330="M"),AND(O,C2330="O"),AND(N,C2330="N"),AND(I,C2330="I"))),AND(THZ,OR(AND(M,D2330="M"),AND(O,D2330="O"),AND(N,D2330="N"),AND(I,D2330="I"))),AND(THZR,OR(AND(M,E2330="M"),AND(O,E2330="O"),AND(N,E2330="N"),AND(I,E2330="I"))))),"√","X")</f>
        <v>√</v>
      </c>
      <c r="G2330" s="154" t="s">
        <v>737</v>
      </c>
      <c r="H2330" s="24">
        <v>1</v>
      </c>
      <c r="I2330" s="29" t="s">
        <v>485</v>
      </c>
      <c r="J2330" s="45" t="s">
        <v>486</v>
      </c>
      <c r="K2330" s="8" t="s">
        <v>1064</v>
      </c>
      <c r="L2330" s="136"/>
      <c r="M2330" s="10"/>
      <c r="N2330" s="11"/>
      <c r="O2330" s="11"/>
      <c r="P2330" s="159" t="s">
        <v>84</v>
      </c>
    </row>
    <row r="2331" spans="1:16" x14ac:dyDescent="0.2">
      <c r="A2331" s="158" t="s">
        <v>72</v>
      </c>
      <c r="B2331" s="158" t="s">
        <v>2</v>
      </c>
      <c r="C2331" s="158" t="s">
        <v>2</v>
      </c>
      <c r="D2331" s="158" t="s">
        <v>72</v>
      </c>
      <c r="E2331" s="158" t="s">
        <v>72</v>
      </c>
      <c r="F2331" s="156" t="str">
        <f t="shared" si="47"/>
        <v>√</v>
      </c>
      <c r="G2331" s="154" t="s">
        <v>737</v>
      </c>
      <c r="H2331" s="24">
        <v>2</v>
      </c>
      <c r="I2331" s="29" t="s">
        <v>488</v>
      </c>
      <c r="J2331" s="45" t="s">
        <v>489</v>
      </c>
      <c r="K2331" s="8" t="s">
        <v>490</v>
      </c>
      <c r="L2331" s="136"/>
      <c r="M2331" s="10"/>
      <c r="N2331" s="11"/>
      <c r="O2331" s="11"/>
      <c r="P2331" s="159" t="s">
        <v>84</v>
      </c>
    </row>
    <row r="2332" spans="1:16" x14ac:dyDescent="0.2">
      <c r="A2332" s="158" t="s">
        <v>72</v>
      </c>
      <c r="B2332" s="158" t="s">
        <v>2</v>
      </c>
      <c r="C2332" s="158" t="s">
        <v>2</v>
      </c>
      <c r="D2332" s="158" t="s">
        <v>72</v>
      </c>
      <c r="E2332" s="158" t="s">
        <v>72</v>
      </c>
      <c r="F2332" s="156" t="str">
        <f t="shared" si="47"/>
        <v>√</v>
      </c>
      <c r="G2332" s="154" t="s">
        <v>737</v>
      </c>
      <c r="H2332" s="24">
        <v>3</v>
      </c>
      <c r="I2332" s="29" t="s">
        <v>403</v>
      </c>
      <c r="J2332" s="45" t="s">
        <v>491</v>
      </c>
      <c r="K2332" s="8" t="s">
        <v>492</v>
      </c>
      <c r="L2332" s="136"/>
      <c r="M2332" s="10"/>
      <c r="N2332" s="11"/>
      <c r="O2332" s="11"/>
      <c r="P2332" s="159" t="s">
        <v>84</v>
      </c>
    </row>
    <row r="2333" spans="1:16" ht="15" x14ac:dyDescent="0.2">
      <c r="A2333" s="158" t="s">
        <v>72</v>
      </c>
      <c r="B2333" s="158" t="s">
        <v>2</v>
      </c>
      <c r="C2333" s="158" t="s">
        <v>2</v>
      </c>
      <c r="D2333" s="158" t="s">
        <v>72</v>
      </c>
      <c r="E2333" s="158" t="s">
        <v>72</v>
      </c>
      <c r="F2333" s="156" t="str">
        <f t="shared" si="47"/>
        <v>√</v>
      </c>
      <c r="G2333" s="154" t="s">
        <v>737</v>
      </c>
      <c r="H2333" s="24">
        <v>4</v>
      </c>
      <c r="I2333" s="29" t="s">
        <v>1376</v>
      </c>
      <c r="J2333" s="45" t="s">
        <v>1007</v>
      </c>
      <c r="K2333" s="8" t="s">
        <v>1046</v>
      </c>
      <c r="L2333" s="136"/>
      <c r="M2333" s="10"/>
      <c r="N2333" s="11"/>
      <c r="O2333" s="11"/>
      <c r="P2333" s="159" t="s">
        <v>84</v>
      </c>
    </row>
    <row r="2334" spans="1:16" x14ac:dyDescent="0.2">
      <c r="A2334" s="158" t="s">
        <v>72</v>
      </c>
      <c r="B2334" s="158" t="s">
        <v>2</v>
      </c>
      <c r="C2334" s="158" t="s">
        <v>2</v>
      </c>
      <c r="D2334" s="158" t="s">
        <v>72</v>
      </c>
      <c r="E2334" s="158" t="s">
        <v>72</v>
      </c>
      <c r="F2334" s="156" t="str">
        <f t="shared" si="47"/>
        <v>√</v>
      </c>
      <c r="G2334" s="154" t="s">
        <v>737</v>
      </c>
      <c r="H2334" s="24">
        <v>5</v>
      </c>
      <c r="I2334" s="29" t="s">
        <v>512</v>
      </c>
      <c r="J2334" s="45" t="s">
        <v>513</v>
      </c>
      <c r="K2334" s="8" t="s">
        <v>514</v>
      </c>
      <c r="L2334" s="136"/>
      <c r="M2334" s="10"/>
      <c r="N2334" s="11"/>
      <c r="O2334" s="11"/>
      <c r="P2334" s="159" t="s">
        <v>84</v>
      </c>
    </row>
    <row r="2335" spans="1:16" ht="42.75" x14ac:dyDescent="0.2">
      <c r="A2335" s="158" t="s">
        <v>72</v>
      </c>
      <c r="B2335" s="158" t="s">
        <v>2</v>
      </c>
      <c r="C2335" s="158" t="s">
        <v>2</v>
      </c>
      <c r="D2335" s="158" t="s">
        <v>72</v>
      </c>
      <c r="E2335" s="158" t="s">
        <v>72</v>
      </c>
      <c r="F2335" s="156" t="str">
        <f t="shared" si="47"/>
        <v>√</v>
      </c>
      <c r="G2335" s="154" t="s">
        <v>737</v>
      </c>
      <c r="H2335" s="24">
        <v>6</v>
      </c>
      <c r="I2335" s="29" t="s">
        <v>405</v>
      </c>
      <c r="J2335" s="45" t="s">
        <v>515</v>
      </c>
      <c r="K2335" s="8" t="s">
        <v>516</v>
      </c>
      <c r="L2335" s="136"/>
      <c r="M2335" s="10"/>
      <c r="N2335" s="11"/>
      <c r="O2335" s="11"/>
      <c r="P2335" s="159" t="s">
        <v>84</v>
      </c>
    </row>
    <row r="2336" spans="1:16" ht="114" x14ac:dyDescent="0.2">
      <c r="A2336" s="158" t="s">
        <v>72</v>
      </c>
      <c r="B2336" s="158" t="s">
        <v>2</v>
      </c>
      <c r="C2336" s="158" t="s">
        <v>2</v>
      </c>
      <c r="D2336" s="158" t="s">
        <v>72</v>
      </c>
      <c r="E2336" s="158" t="s">
        <v>72</v>
      </c>
      <c r="F2336" s="156" t="str">
        <f t="shared" si="47"/>
        <v>√</v>
      </c>
      <c r="G2336" s="154" t="s">
        <v>737</v>
      </c>
      <c r="H2336" s="24">
        <v>7</v>
      </c>
      <c r="I2336" s="29" t="s">
        <v>517</v>
      </c>
      <c r="J2336" s="45" t="s">
        <v>518</v>
      </c>
      <c r="K2336" s="8" t="s">
        <v>1648</v>
      </c>
      <c r="L2336" s="136"/>
      <c r="M2336" s="10"/>
      <c r="N2336" s="11"/>
      <c r="O2336" s="11"/>
      <c r="P2336" s="159" t="s">
        <v>84</v>
      </c>
    </row>
    <row r="2337" spans="1:16" ht="72" x14ac:dyDescent="0.2">
      <c r="A2337" s="158" t="s">
        <v>72</v>
      </c>
      <c r="B2337" s="158" t="s">
        <v>2</v>
      </c>
      <c r="C2337" s="158" t="s">
        <v>2</v>
      </c>
      <c r="D2337" s="158" t="s">
        <v>72</v>
      </c>
      <c r="E2337" s="158" t="s">
        <v>72</v>
      </c>
      <c r="F2337" s="156" t="str">
        <f t="shared" si="47"/>
        <v>√</v>
      </c>
      <c r="G2337" s="154" t="s">
        <v>737</v>
      </c>
      <c r="H2337" s="24">
        <v>8</v>
      </c>
      <c r="I2337" s="29" t="s">
        <v>1176</v>
      </c>
      <c r="J2337" s="45" t="s">
        <v>1177</v>
      </c>
      <c r="K2337" s="8" t="s">
        <v>1649</v>
      </c>
      <c r="L2337" s="136"/>
      <c r="M2337" s="10"/>
      <c r="N2337" s="11"/>
      <c r="O2337" s="11"/>
      <c r="P2337" s="159" t="s">
        <v>84</v>
      </c>
    </row>
    <row r="2338" spans="1:16" ht="57.75" x14ac:dyDescent="0.2">
      <c r="A2338" s="158" t="s">
        <v>72</v>
      </c>
      <c r="B2338" s="158" t="s">
        <v>2</v>
      </c>
      <c r="C2338" s="158" t="s">
        <v>2</v>
      </c>
      <c r="D2338" s="158" t="s">
        <v>72</v>
      </c>
      <c r="E2338" s="158" t="s">
        <v>72</v>
      </c>
      <c r="F2338" s="156" t="str">
        <f t="shared" si="47"/>
        <v>√</v>
      </c>
      <c r="G2338" s="154" t="s">
        <v>737</v>
      </c>
      <c r="H2338" s="24">
        <v>9</v>
      </c>
      <c r="I2338" s="77" t="s">
        <v>427</v>
      </c>
      <c r="J2338" s="78" t="s">
        <v>1117</v>
      </c>
      <c r="K2338" s="79" t="s">
        <v>1599</v>
      </c>
      <c r="L2338" s="136"/>
      <c r="M2338" s="10"/>
      <c r="N2338" s="11"/>
      <c r="O2338" s="11"/>
      <c r="P2338" s="159" t="s">
        <v>84</v>
      </c>
    </row>
    <row r="2339" spans="1:16" ht="28.5" x14ac:dyDescent="0.2">
      <c r="A2339" s="158" t="s">
        <v>72</v>
      </c>
      <c r="B2339" s="158" t="s">
        <v>2</v>
      </c>
      <c r="C2339" s="158" t="s">
        <v>2</v>
      </c>
      <c r="D2339" s="158" t="s">
        <v>72</v>
      </c>
      <c r="E2339" s="158" t="s">
        <v>72</v>
      </c>
      <c r="F2339" s="156" t="str">
        <f t="shared" si="47"/>
        <v>√</v>
      </c>
      <c r="G2339" s="154" t="s">
        <v>737</v>
      </c>
      <c r="H2339" s="24">
        <v>10</v>
      </c>
      <c r="I2339" s="77" t="s">
        <v>1098</v>
      </c>
      <c r="J2339" s="78" t="s">
        <v>1116</v>
      </c>
      <c r="K2339" s="79" t="s">
        <v>1603</v>
      </c>
      <c r="L2339" s="136"/>
      <c r="M2339" s="10"/>
      <c r="N2339" s="11"/>
      <c r="O2339" s="11"/>
      <c r="P2339" s="159" t="s">
        <v>84</v>
      </c>
    </row>
    <row r="2340" spans="1:16" ht="29.25" x14ac:dyDescent="0.2">
      <c r="A2340" s="158" t="s">
        <v>72</v>
      </c>
      <c r="B2340" s="158" t="s">
        <v>2</v>
      </c>
      <c r="C2340" s="158" t="s">
        <v>2</v>
      </c>
      <c r="D2340" s="158" t="s">
        <v>72</v>
      </c>
      <c r="E2340" s="158" t="s">
        <v>72</v>
      </c>
      <c r="F2340" s="156" t="str">
        <f t="shared" si="47"/>
        <v>√</v>
      </c>
      <c r="G2340" s="154" t="s">
        <v>737</v>
      </c>
      <c r="H2340" s="24">
        <v>11</v>
      </c>
      <c r="I2340" s="77" t="s">
        <v>1015</v>
      </c>
      <c r="J2340" s="78" t="s">
        <v>1016</v>
      </c>
      <c r="K2340" s="79" t="s">
        <v>1118</v>
      </c>
      <c r="L2340" s="136"/>
      <c r="M2340" s="10"/>
      <c r="N2340" s="11"/>
      <c r="O2340" s="11"/>
      <c r="P2340" s="159" t="s">
        <v>84</v>
      </c>
    </row>
    <row r="2341" spans="1:16" ht="59.25" x14ac:dyDescent="0.2">
      <c r="A2341" s="158" t="s">
        <v>72</v>
      </c>
      <c r="B2341" s="158" t="s">
        <v>2</v>
      </c>
      <c r="C2341" s="158" t="s">
        <v>2</v>
      </c>
      <c r="D2341" s="158" t="s">
        <v>72</v>
      </c>
      <c r="E2341" s="158" t="s">
        <v>72</v>
      </c>
      <c r="F2341" s="156" t="str">
        <f t="shared" ref="F2341" si="48">IF(AND(Ver=P2341,OR(AND(VIR,OR(AND(M,A2341="M"),AND(O,A2341="O"),AND(N,A2341="N"),AND(I,A2341="I"))),AND(MMS,OR(AND(M,B2341="M"),AND(O,B2341="O"),AND(N,B2341="N"),AND(I,B2341="I"))),AND(TMR,OR(AND(M,C2341="M"),AND(O,C2341="O"),AND(N,C2341="N"),AND(I,C2341="I"))),AND(THZ,OR(AND(M,D2341="M"),AND(O,D2341="O"),AND(N,D2341="N"),AND(I,D2341="I"))),AND(THZR,OR(AND(M,E2341="M"),AND(O,E2341="O"),AND(N,E2341="N"),AND(I,E2341="I"))))),"√","X")</f>
        <v>√</v>
      </c>
      <c r="G2341" s="154" t="s">
        <v>737</v>
      </c>
      <c r="H2341" s="24">
        <v>12</v>
      </c>
      <c r="I2341" s="29" t="s">
        <v>1745</v>
      </c>
      <c r="J2341" s="45" t="s">
        <v>1747</v>
      </c>
      <c r="K2341" s="8" t="s">
        <v>1746</v>
      </c>
      <c r="L2341" s="180"/>
      <c r="M2341" s="10"/>
      <c r="N2341" s="11"/>
      <c r="O2341" s="11"/>
      <c r="P2341" s="159" t="s">
        <v>84</v>
      </c>
    </row>
    <row r="2342" spans="1:16" ht="15" x14ac:dyDescent="0.2">
      <c r="A2342" s="158" t="s">
        <v>72</v>
      </c>
      <c r="B2342" s="158" t="s">
        <v>2</v>
      </c>
      <c r="C2342" s="158" t="s">
        <v>2</v>
      </c>
      <c r="D2342" s="158" t="s">
        <v>72</v>
      </c>
      <c r="E2342" s="158" t="s">
        <v>72</v>
      </c>
      <c r="F2342" s="156" t="str">
        <f t="shared" si="47"/>
        <v>√</v>
      </c>
      <c r="G2342" s="154" t="s">
        <v>737</v>
      </c>
      <c r="H2342" s="24">
        <v>13</v>
      </c>
      <c r="I2342" s="29" t="s">
        <v>523</v>
      </c>
      <c r="J2342" s="45" t="s">
        <v>524</v>
      </c>
      <c r="K2342" s="8" t="s">
        <v>1047</v>
      </c>
      <c r="L2342" s="136"/>
      <c r="M2342" s="10"/>
      <c r="N2342" s="11"/>
      <c r="O2342" s="11"/>
      <c r="P2342" s="159" t="s">
        <v>84</v>
      </c>
    </row>
    <row r="2343" spans="1:16" x14ac:dyDescent="0.2">
      <c r="A2343" s="158" t="s">
        <v>72</v>
      </c>
      <c r="B2343" s="158" t="s">
        <v>2</v>
      </c>
      <c r="C2343" s="158" t="s">
        <v>2</v>
      </c>
      <c r="D2343" s="158" t="s">
        <v>72</v>
      </c>
      <c r="E2343" s="158" t="s">
        <v>72</v>
      </c>
      <c r="F2343" s="156" t="str">
        <f t="shared" si="47"/>
        <v>√</v>
      </c>
      <c r="G2343" s="154" t="s">
        <v>737</v>
      </c>
      <c r="H2343" s="24">
        <v>14</v>
      </c>
      <c r="I2343" s="29" t="s">
        <v>526</v>
      </c>
      <c r="J2343" s="45" t="s">
        <v>527</v>
      </c>
      <c r="K2343" s="8" t="s">
        <v>528</v>
      </c>
      <c r="L2343" s="136"/>
      <c r="M2343" s="10"/>
      <c r="N2343" s="11"/>
      <c r="O2343" s="11"/>
      <c r="P2343" s="159" t="s">
        <v>84</v>
      </c>
    </row>
    <row r="2344" spans="1:16" ht="15" x14ac:dyDescent="0.2">
      <c r="A2344" s="158" t="s">
        <v>72</v>
      </c>
      <c r="B2344" s="158" t="s">
        <v>2</v>
      </c>
      <c r="C2344" s="158" t="s">
        <v>2</v>
      </c>
      <c r="D2344" s="158" t="s">
        <v>72</v>
      </c>
      <c r="E2344" s="158" t="s">
        <v>72</v>
      </c>
      <c r="F2344" s="156" t="str">
        <f t="shared" si="47"/>
        <v>√</v>
      </c>
      <c r="G2344" s="154" t="s">
        <v>737</v>
      </c>
      <c r="H2344" s="24">
        <v>15</v>
      </c>
      <c r="I2344" s="29" t="s">
        <v>529</v>
      </c>
      <c r="J2344" s="45" t="s">
        <v>530</v>
      </c>
      <c r="K2344" s="8" t="s">
        <v>1047</v>
      </c>
      <c r="L2344" s="136"/>
      <c r="M2344" s="10"/>
      <c r="N2344" s="11"/>
      <c r="O2344" s="11"/>
      <c r="P2344" s="159" t="s">
        <v>84</v>
      </c>
    </row>
    <row r="2345" spans="1:16" x14ac:dyDescent="0.2">
      <c r="A2345" s="158" t="s">
        <v>72</v>
      </c>
      <c r="B2345" s="158" t="s">
        <v>2</v>
      </c>
      <c r="C2345" s="158" t="s">
        <v>2</v>
      </c>
      <c r="D2345" s="158" t="s">
        <v>72</v>
      </c>
      <c r="E2345" s="158" t="s">
        <v>72</v>
      </c>
      <c r="F2345" s="156" t="str">
        <f t="shared" si="47"/>
        <v>√</v>
      </c>
      <c r="G2345" s="154" t="s">
        <v>737</v>
      </c>
      <c r="H2345" s="24">
        <v>16</v>
      </c>
      <c r="I2345" s="29" t="s">
        <v>531</v>
      </c>
      <c r="J2345" s="45" t="s">
        <v>532</v>
      </c>
      <c r="K2345" s="8" t="s">
        <v>528</v>
      </c>
      <c r="L2345" s="136"/>
      <c r="M2345" s="10"/>
      <c r="N2345" s="11"/>
      <c r="O2345" s="11"/>
      <c r="P2345" s="159" t="s">
        <v>84</v>
      </c>
    </row>
    <row r="2346" spans="1:16" x14ac:dyDescent="0.2">
      <c r="A2346" s="158" t="s">
        <v>72</v>
      </c>
      <c r="B2346" s="158" t="s">
        <v>2</v>
      </c>
      <c r="C2346" s="158" t="s">
        <v>2</v>
      </c>
      <c r="D2346" s="158" t="s">
        <v>72</v>
      </c>
      <c r="E2346" s="158" t="s">
        <v>72</v>
      </c>
      <c r="F2346" s="156" t="str">
        <f t="shared" si="47"/>
        <v>√</v>
      </c>
      <c r="G2346" s="154" t="s">
        <v>737</v>
      </c>
      <c r="H2346" s="46"/>
      <c r="I2346" s="47"/>
      <c r="J2346" s="47"/>
      <c r="K2346" s="7"/>
      <c r="L2346" s="136"/>
      <c r="M2346" s="10"/>
      <c r="N2346" s="11"/>
      <c r="O2346" s="11"/>
      <c r="P2346" s="159" t="s">
        <v>84</v>
      </c>
    </row>
    <row r="2347" spans="1:16" ht="18" x14ac:dyDescent="0.25">
      <c r="A2347" s="158" t="s">
        <v>72</v>
      </c>
      <c r="B2347" s="158" t="s">
        <v>2</v>
      </c>
      <c r="C2347" s="158" t="s">
        <v>2</v>
      </c>
      <c r="D2347" s="158" t="s">
        <v>72</v>
      </c>
      <c r="E2347" s="158" t="s">
        <v>72</v>
      </c>
      <c r="F2347" s="156" t="str">
        <f t="shared" si="47"/>
        <v>√</v>
      </c>
      <c r="G2347" s="154" t="s">
        <v>737</v>
      </c>
      <c r="H2347" s="74" t="s">
        <v>533</v>
      </c>
      <c r="I2347" s="43"/>
      <c r="J2347" s="43"/>
      <c r="K2347" s="133"/>
      <c r="L2347" s="136"/>
      <c r="M2347" s="10"/>
      <c r="N2347" s="11"/>
      <c r="O2347" s="11"/>
      <c r="P2347" s="159" t="s">
        <v>84</v>
      </c>
    </row>
    <row r="2348" spans="1:16" x14ac:dyDescent="0.2">
      <c r="A2348" s="158" t="s">
        <v>72</v>
      </c>
      <c r="B2348" s="158" t="s">
        <v>2</v>
      </c>
      <c r="C2348" s="158" t="s">
        <v>2</v>
      </c>
      <c r="D2348" s="158" t="s">
        <v>72</v>
      </c>
      <c r="E2348" s="158" t="s">
        <v>72</v>
      </c>
      <c r="F2348" s="156" t="str">
        <f t="shared" si="47"/>
        <v>√</v>
      </c>
      <c r="G2348" s="154" t="s">
        <v>737</v>
      </c>
      <c r="H2348" s="242" t="s">
        <v>1375</v>
      </c>
      <c r="I2348" s="243"/>
      <c r="J2348" s="243"/>
      <c r="K2348" s="243"/>
      <c r="L2348" s="136"/>
      <c r="M2348" s="10"/>
      <c r="N2348" s="11"/>
      <c r="O2348" s="11"/>
      <c r="P2348" s="159" t="s">
        <v>84</v>
      </c>
    </row>
    <row r="2349" spans="1:16" ht="15" x14ac:dyDescent="0.25">
      <c r="A2349" s="158" t="s">
        <v>72</v>
      </c>
      <c r="B2349" s="158" t="s">
        <v>2</v>
      </c>
      <c r="C2349" s="158" t="s">
        <v>2</v>
      </c>
      <c r="D2349" s="158" t="s">
        <v>72</v>
      </c>
      <c r="E2349" s="158" t="s">
        <v>72</v>
      </c>
      <c r="F2349" s="156" t="str">
        <f t="shared" si="47"/>
        <v>√</v>
      </c>
      <c r="G2349" s="154" t="s">
        <v>737</v>
      </c>
      <c r="H2349" s="32" t="s">
        <v>0</v>
      </c>
      <c r="I2349" s="32" t="s">
        <v>389</v>
      </c>
      <c r="J2349" s="44" t="s">
        <v>484</v>
      </c>
      <c r="K2349" s="22" t="s">
        <v>373</v>
      </c>
      <c r="L2349" s="136"/>
      <c r="M2349" s="10"/>
      <c r="N2349" s="11"/>
      <c r="O2349" s="11"/>
      <c r="P2349" s="159" t="s">
        <v>84</v>
      </c>
    </row>
    <row r="2350" spans="1:16" ht="15" x14ac:dyDescent="0.2">
      <c r="A2350" s="158" t="s">
        <v>72</v>
      </c>
      <c r="B2350" s="158" t="s">
        <v>2</v>
      </c>
      <c r="C2350" s="158" t="s">
        <v>2</v>
      </c>
      <c r="D2350" s="158" t="s">
        <v>72</v>
      </c>
      <c r="E2350" s="158" t="s">
        <v>72</v>
      </c>
      <c r="F2350" s="156" t="str">
        <f t="shared" si="47"/>
        <v>√</v>
      </c>
      <c r="G2350" s="154" t="s">
        <v>737</v>
      </c>
      <c r="H2350" s="24">
        <v>1</v>
      </c>
      <c r="I2350" s="29" t="s">
        <v>485</v>
      </c>
      <c r="J2350" s="45" t="s">
        <v>486</v>
      </c>
      <c r="K2350" s="8" t="s">
        <v>1063</v>
      </c>
      <c r="L2350" s="136"/>
      <c r="M2350" s="10"/>
      <c r="N2350" s="11"/>
      <c r="O2350" s="11"/>
      <c r="P2350" s="159" t="s">
        <v>84</v>
      </c>
    </row>
    <row r="2351" spans="1:16" x14ac:dyDescent="0.2">
      <c r="A2351" s="158" t="s">
        <v>72</v>
      </c>
      <c r="B2351" s="158" t="s">
        <v>2</v>
      </c>
      <c r="C2351" s="158" t="s">
        <v>2</v>
      </c>
      <c r="D2351" s="158" t="s">
        <v>72</v>
      </c>
      <c r="E2351" s="158" t="s">
        <v>72</v>
      </c>
      <c r="F2351" s="156" t="str">
        <f t="shared" si="47"/>
        <v>√</v>
      </c>
      <c r="G2351" s="154" t="s">
        <v>737</v>
      </c>
      <c r="H2351" s="24">
        <v>2</v>
      </c>
      <c r="I2351" s="29" t="s">
        <v>488</v>
      </c>
      <c r="J2351" s="45" t="s">
        <v>489</v>
      </c>
      <c r="K2351" s="8" t="s">
        <v>502</v>
      </c>
      <c r="L2351" s="136"/>
      <c r="M2351" s="10"/>
      <c r="N2351" s="11"/>
      <c r="O2351" s="11"/>
      <c r="P2351" s="159" t="s">
        <v>84</v>
      </c>
    </row>
    <row r="2352" spans="1:16" x14ac:dyDescent="0.2">
      <c r="A2352" s="158" t="s">
        <v>72</v>
      </c>
      <c r="B2352" s="158" t="s">
        <v>2</v>
      </c>
      <c r="C2352" s="158" t="s">
        <v>2</v>
      </c>
      <c r="D2352" s="158" t="s">
        <v>72</v>
      </c>
      <c r="E2352" s="158" t="s">
        <v>72</v>
      </c>
      <c r="F2352" s="156" t="str">
        <f t="shared" si="47"/>
        <v>√</v>
      </c>
      <c r="G2352" s="154" t="s">
        <v>737</v>
      </c>
      <c r="H2352" s="24">
        <v>3</v>
      </c>
      <c r="I2352" s="29" t="s">
        <v>403</v>
      </c>
      <c r="J2352" s="45" t="s">
        <v>491</v>
      </c>
      <c r="K2352" s="8" t="s">
        <v>492</v>
      </c>
      <c r="L2352" s="136"/>
      <c r="M2352" s="10"/>
      <c r="N2352" s="11"/>
      <c r="O2352" s="11"/>
      <c r="P2352" s="159" t="s">
        <v>84</v>
      </c>
    </row>
    <row r="2353" spans="1:16" ht="28.5" x14ac:dyDescent="0.2">
      <c r="A2353" s="158" t="s">
        <v>72</v>
      </c>
      <c r="B2353" s="158" t="s">
        <v>2</v>
      </c>
      <c r="C2353" s="158" t="s">
        <v>2</v>
      </c>
      <c r="D2353" s="158" t="s">
        <v>72</v>
      </c>
      <c r="E2353" s="158" t="s">
        <v>72</v>
      </c>
      <c r="F2353" s="156" t="str">
        <f t="shared" si="47"/>
        <v>√</v>
      </c>
      <c r="G2353" s="154" t="s">
        <v>737</v>
      </c>
      <c r="H2353" s="24">
        <v>4</v>
      </c>
      <c r="I2353" s="29" t="s">
        <v>535</v>
      </c>
      <c r="J2353" s="45" t="s">
        <v>515</v>
      </c>
      <c r="K2353" s="8" t="s">
        <v>536</v>
      </c>
      <c r="L2353" s="136"/>
      <c r="M2353" s="10"/>
      <c r="N2353" s="11"/>
      <c r="O2353" s="11"/>
      <c r="P2353" s="159" t="s">
        <v>84</v>
      </c>
    </row>
    <row r="2354" spans="1:16" ht="42.75" x14ac:dyDescent="0.2">
      <c r="A2354" s="158" t="s">
        <v>72</v>
      </c>
      <c r="B2354" s="158" t="s">
        <v>2</v>
      </c>
      <c r="C2354" s="158" t="s">
        <v>2</v>
      </c>
      <c r="D2354" s="158" t="s">
        <v>72</v>
      </c>
      <c r="E2354" s="158" t="s">
        <v>72</v>
      </c>
      <c r="F2354" s="156" t="str">
        <f t="shared" si="47"/>
        <v>√</v>
      </c>
      <c r="G2354" s="154" t="s">
        <v>737</v>
      </c>
      <c r="H2354" s="24">
        <v>5</v>
      </c>
      <c r="I2354" s="29" t="s">
        <v>537</v>
      </c>
      <c r="J2354" s="45" t="s">
        <v>538</v>
      </c>
      <c r="K2354" s="8" t="s">
        <v>1011</v>
      </c>
      <c r="L2354" s="136"/>
      <c r="M2354" s="10"/>
      <c r="N2354" s="11"/>
      <c r="O2354" s="11"/>
      <c r="P2354" s="159" t="s">
        <v>84</v>
      </c>
    </row>
    <row r="2355" spans="1:16" x14ac:dyDescent="0.2">
      <c r="A2355" s="158" t="s">
        <v>72</v>
      </c>
      <c r="B2355" s="158" t="s">
        <v>2</v>
      </c>
      <c r="C2355" s="158" t="s">
        <v>2</v>
      </c>
      <c r="D2355" s="158" t="s">
        <v>72</v>
      </c>
      <c r="E2355" s="158" t="s">
        <v>72</v>
      </c>
      <c r="F2355" s="156" t="str">
        <f t="shared" si="47"/>
        <v>√</v>
      </c>
      <c r="G2355" s="154" t="s">
        <v>737</v>
      </c>
      <c r="H2355" s="24">
        <v>6</v>
      </c>
      <c r="I2355" s="29" t="s">
        <v>506</v>
      </c>
      <c r="J2355" s="45" t="s">
        <v>507</v>
      </c>
      <c r="K2355" s="8" t="s">
        <v>508</v>
      </c>
      <c r="L2355" s="136"/>
      <c r="M2355" s="10"/>
      <c r="N2355" s="11"/>
      <c r="O2355" s="11"/>
      <c r="P2355" s="159" t="s">
        <v>84</v>
      </c>
    </row>
    <row r="2356" spans="1:16" x14ac:dyDescent="0.2">
      <c r="A2356" s="158" t="s">
        <v>2</v>
      </c>
      <c r="B2356" s="158" t="s">
        <v>2</v>
      </c>
      <c r="C2356" s="158" t="s">
        <v>2</v>
      </c>
      <c r="D2356" s="158" t="s">
        <v>2</v>
      </c>
      <c r="E2356" s="158" t="s">
        <v>2</v>
      </c>
      <c r="F2356" s="156" t="str">
        <f t="shared" si="47"/>
        <v>√</v>
      </c>
      <c r="G2356" s="154" t="s">
        <v>737</v>
      </c>
      <c r="H2356" s="17"/>
      <c r="I2356" s="17"/>
      <c r="J2356" s="17"/>
      <c r="K2356" s="17"/>
      <c r="L2356" s="136"/>
      <c r="M2356" s="10"/>
      <c r="N2356" s="11"/>
      <c r="O2356" s="11"/>
      <c r="P2356" s="159" t="s">
        <v>84</v>
      </c>
    </row>
    <row r="2357" spans="1:16" ht="23.25" x14ac:dyDescent="0.35">
      <c r="A2357" s="158" t="s">
        <v>2</v>
      </c>
      <c r="B2357" s="158" t="s">
        <v>2</v>
      </c>
      <c r="C2357" s="158" t="s">
        <v>2</v>
      </c>
      <c r="D2357" s="158" t="s">
        <v>2</v>
      </c>
      <c r="E2357" s="158" t="s">
        <v>2</v>
      </c>
      <c r="F2357" s="156" t="str">
        <f t="shared" si="47"/>
        <v>√</v>
      </c>
      <c r="G2357" s="154" t="s">
        <v>737</v>
      </c>
      <c r="H2357" s="73" t="s">
        <v>1543</v>
      </c>
      <c r="I2357" s="17"/>
      <c r="J2357" s="17"/>
      <c r="K2357" s="17"/>
      <c r="L2357" s="136"/>
      <c r="M2357" s="10"/>
      <c r="N2357" s="11"/>
      <c r="O2357" s="11"/>
      <c r="P2357" s="159" t="s">
        <v>84</v>
      </c>
    </row>
    <row r="2358" spans="1:16" ht="18" x14ac:dyDescent="0.25">
      <c r="A2358" s="158" t="s">
        <v>2</v>
      </c>
      <c r="B2358" s="158" t="s">
        <v>2</v>
      </c>
      <c r="C2358" s="158" t="s">
        <v>2</v>
      </c>
      <c r="D2358" s="158" t="s">
        <v>2</v>
      </c>
      <c r="E2358" s="158" t="s">
        <v>2</v>
      </c>
      <c r="F2358" s="156" t="str">
        <f t="shared" si="47"/>
        <v>√</v>
      </c>
      <c r="G2358" s="154" t="s">
        <v>737</v>
      </c>
      <c r="H2358" s="74" t="s">
        <v>551</v>
      </c>
      <c r="I2358" s="43"/>
      <c r="J2358" s="43"/>
      <c r="K2358" s="76" t="s">
        <v>552</v>
      </c>
      <c r="L2358" s="136"/>
      <c r="M2358" s="10"/>
      <c r="N2358" s="11"/>
      <c r="O2358" s="11"/>
      <c r="P2358" s="159" t="s">
        <v>84</v>
      </c>
    </row>
    <row r="2359" spans="1:16" x14ac:dyDescent="0.2">
      <c r="A2359" s="158" t="s">
        <v>2</v>
      </c>
      <c r="B2359" s="158" t="s">
        <v>2</v>
      </c>
      <c r="C2359" s="158" t="s">
        <v>2</v>
      </c>
      <c r="D2359" s="158" t="s">
        <v>2</v>
      </c>
      <c r="E2359" s="158" t="s">
        <v>2</v>
      </c>
      <c r="F2359" s="156" t="str">
        <f t="shared" si="47"/>
        <v>√</v>
      </c>
      <c r="G2359" s="154" t="s">
        <v>737</v>
      </c>
      <c r="H2359" s="17" t="s">
        <v>1640</v>
      </c>
      <c r="I2359" s="17"/>
      <c r="J2359" s="17"/>
      <c r="K2359" s="17"/>
      <c r="L2359" s="136"/>
      <c r="M2359" s="10"/>
      <c r="N2359" s="11"/>
      <c r="O2359" s="11"/>
      <c r="P2359" s="159" t="s">
        <v>84</v>
      </c>
    </row>
    <row r="2360" spans="1:16" ht="15" x14ac:dyDescent="0.25">
      <c r="A2360" s="158" t="s">
        <v>2</v>
      </c>
      <c r="B2360" s="158" t="s">
        <v>2</v>
      </c>
      <c r="C2360" s="158" t="s">
        <v>2</v>
      </c>
      <c r="D2360" s="158" t="s">
        <v>2</v>
      </c>
      <c r="E2360" s="158" t="s">
        <v>2</v>
      </c>
      <c r="F2360" s="156" t="str">
        <f t="shared" si="47"/>
        <v>√</v>
      </c>
      <c r="G2360" s="154" t="s">
        <v>737</v>
      </c>
      <c r="H2360" s="32" t="s">
        <v>0</v>
      </c>
      <c r="I2360" s="32" t="s">
        <v>389</v>
      </c>
      <c r="J2360" s="44" t="s">
        <v>484</v>
      </c>
      <c r="K2360" s="22" t="s">
        <v>373</v>
      </c>
      <c r="L2360" s="136"/>
      <c r="M2360" s="10"/>
      <c r="N2360" s="11"/>
      <c r="O2360" s="11"/>
      <c r="P2360" s="159" t="s">
        <v>84</v>
      </c>
    </row>
    <row r="2361" spans="1:16" ht="15" x14ac:dyDescent="0.2">
      <c r="A2361" s="158" t="s">
        <v>2</v>
      </c>
      <c r="B2361" s="158" t="s">
        <v>2</v>
      </c>
      <c r="C2361" s="158" t="s">
        <v>2</v>
      </c>
      <c r="D2361" s="158" t="s">
        <v>2</v>
      </c>
      <c r="E2361" s="158" t="s">
        <v>2</v>
      </c>
      <c r="F2361" s="156" t="str">
        <f t="shared" si="47"/>
        <v>√</v>
      </c>
      <c r="G2361" s="154" t="s">
        <v>737</v>
      </c>
      <c r="H2361" s="24">
        <v>1</v>
      </c>
      <c r="I2361" s="29" t="s">
        <v>485</v>
      </c>
      <c r="J2361" s="45" t="s">
        <v>486</v>
      </c>
      <c r="K2361" s="8" t="s">
        <v>1062</v>
      </c>
      <c r="L2361" s="136"/>
      <c r="M2361" s="10"/>
      <c r="N2361" s="11"/>
      <c r="O2361" s="11"/>
      <c r="P2361" s="159" t="s">
        <v>84</v>
      </c>
    </row>
    <row r="2362" spans="1:16" x14ac:dyDescent="0.2">
      <c r="A2362" s="158" t="s">
        <v>2</v>
      </c>
      <c r="B2362" s="158" t="s">
        <v>2</v>
      </c>
      <c r="C2362" s="158" t="s">
        <v>2</v>
      </c>
      <c r="D2362" s="158" t="s">
        <v>2</v>
      </c>
      <c r="E2362" s="158" t="s">
        <v>2</v>
      </c>
      <c r="F2362" s="156" t="str">
        <f t="shared" si="47"/>
        <v>√</v>
      </c>
      <c r="G2362" s="154" t="s">
        <v>737</v>
      </c>
      <c r="H2362" s="24">
        <v>2</v>
      </c>
      <c r="I2362" s="29" t="s">
        <v>488</v>
      </c>
      <c r="J2362" s="45" t="s">
        <v>489</v>
      </c>
      <c r="K2362" s="8" t="s">
        <v>490</v>
      </c>
      <c r="L2362" s="136"/>
      <c r="M2362" s="10"/>
      <c r="N2362" s="11"/>
      <c r="O2362" s="11"/>
      <c r="P2362" s="159" t="s">
        <v>84</v>
      </c>
    </row>
    <row r="2363" spans="1:16" x14ac:dyDescent="0.2">
      <c r="A2363" s="158" t="s">
        <v>2</v>
      </c>
      <c r="B2363" s="158" t="s">
        <v>2</v>
      </c>
      <c r="C2363" s="158" t="s">
        <v>2</v>
      </c>
      <c r="D2363" s="158" t="s">
        <v>2</v>
      </c>
      <c r="E2363" s="158" t="s">
        <v>2</v>
      </c>
      <c r="F2363" s="156" t="str">
        <f t="shared" si="47"/>
        <v>√</v>
      </c>
      <c r="G2363" s="154" t="s">
        <v>737</v>
      </c>
      <c r="H2363" s="24">
        <v>3</v>
      </c>
      <c r="I2363" s="29" t="s">
        <v>403</v>
      </c>
      <c r="J2363" s="45" t="s">
        <v>491</v>
      </c>
      <c r="K2363" s="8" t="s">
        <v>492</v>
      </c>
      <c r="L2363" s="136"/>
      <c r="M2363" s="10"/>
      <c r="N2363" s="11"/>
      <c r="O2363" s="11"/>
      <c r="P2363" s="159" t="s">
        <v>84</v>
      </c>
    </row>
    <row r="2364" spans="1:16" ht="15" x14ac:dyDescent="0.2">
      <c r="A2364" s="158" t="s">
        <v>2</v>
      </c>
      <c r="B2364" s="158" t="s">
        <v>2</v>
      </c>
      <c r="C2364" s="158" t="s">
        <v>2</v>
      </c>
      <c r="D2364" s="158" t="s">
        <v>2</v>
      </c>
      <c r="E2364" s="158" t="s">
        <v>2</v>
      </c>
      <c r="F2364" s="156" t="str">
        <f t="shared" si="47"/>
        <v>√</v>
      </c>
      <c r="G2364" s="154" t="s">
        <v>737</v>
      </c>
      <c r="H2364" s="24">
        <v>4</v>
      </c>
      <c r="I2364" s="29" t="s">
        <v>4</v>
      </c>
      <c r="J2364" s="45" t="s">
        <v>494</v>
      </c>
      <c r="K2364" s="8" t="s">
        <v>1046</v>
      </c>
      <c r="L2364" s="136"/>
      <c r="M2364" s="10"/>
      <c r="N2364" s="11"/>
      <c r="O2364" s="11"/>
      <c r="P2364" s="159" t="s">
        <v>84</v>
      </c>
    </row>
    <row r="2365" spans="1:16" ht="144" x14ac:dyDescent="0.2">
      <c r="A2365" s="158" t="s">
        <v>2</v>
      </c>
      <c r="B2365" s="158" t="s">
        <v>2</v>
      </c>
      <c r="C2365" s="158" t="s">
        <v>2</v>
      </c>
      <c r="D2365" s="158" t="s">
        <v>2</v>
      </c>
      <c r="E2365" s="158" t="s">
        <v>2</v>
      </c>
      <c r="F2365" s="156" t="str">
        <f t="shared" si="47"/>
        <v>√</v>
      </c>
      <c r="G2365" s="154" t="s">
        <v>737</v>
      </c>
      <c r="H2365" s="24">
        <v>5</v>
      </c>
      <c r="I2365" s="29" t="s">
        <v>1651</v>
      </c>
      <c r="J2365" s="45" t="s">
        <v>1641</v>
      </c>
      <c r="K2365" s="8" t="s">
        <v>1760</v>
      </c>
      <c r="L2365" s="136"/>
      <c r="M2365" s="10"/>
      <c r="N2365" s="11"/>
      <c r="O2365" s="11"/>
      <c r="P2365" s="159" t="s">
        <v>84</v>
      </c>
    </row>
    <row r="2366" spans="1:16" x14ac:dyDescent="0.2">
      <c r="A2366" s="158" t="s">
        <v>2</v>
      </c>
      <c r="B2366" s="158" t="s">
        <v>2</v>
      </c>
      <c r="C2366" s="158" t="s">
        <v>2</v>
      </c>
      <c r="D2366" s="158" t="s">
        <v>2</v>
      </c>
      <c r="E2366" s="158" t="s">
        <v>2</v>
      </c>
      <c r="F2366" s="156" t="str">
        <f t="shared" si="47"/>
        <v>√</v>
      </c>
      <c r="G2366" s="154" t="s">
        <v>737</v>
      </c>
      <c r="H2366" s="24">
        <v>6</v>
      </c>
      <c r="I2366" s="29" t="s">
        <v>1652</v>
      </c>
      <c r="J2366" s="45" t="s">
        <v>1642</v>
      </c>
      <c r="K2366" s="8" t="s">
        <v>1643</v>
      </c>
      <c r="L2366" s="136"/>
      <c r="M2366" s="10"/>
      <c r="N2366" s="11"/>
      <c r="O2366" s="11"/>
      <c r="P2366" s="159" t="s">
        <v>84</v>
      </c>
    </row>
    <row r="2367" spans="1:16" ht="201" x14ac:dyDescent="0.2">
      <c r="A2367" s="158" t="s">
        <v>2</v>
      </c>
      <c r="B2367" s="158" t="s">
        <v>2</v>
      </c>
      <c r="C2367" s="158" t="s">
        <v>2</v>
      </c>
      <c r="D2367" s="158" t="s">
        <v>2</v>
      </c>
      <c r="E2367" s="158" t="s">
        <v>2</v>
      </c>
      <c r="F2367" s="156" t="str">
        <f t="shared" si="47"/>
        <v>√</v>
      </c>
      <c r="G2367" s="154" t="s">
        <v>737</v>
      </c>
      <c r="H2367" s="24">
        <v>7</v>
      </c>
      <c r="I2367" s="29" t="s">
        <v>556</v>
      </c>
      <c r="J2367" s="45" t="s">
        <v>557</v>
      </c>
      <c r="K2367" s="8" t="s">
        <v>1762</v>
      </c>
      <c r="L2367" s="136"/>
      <c r="M2367" s="10"/>
      <c r="N2367" s="11"/>
      <c r="O2367" s="11"/>
      <c r="P2367" s="159" t="s">
        <v>84</v>
      </c>
    </row>
    <row r="2368" spans="1:16" x14ac:dyDescent="0.2">
      <c r="A2368" s="158" t="s">
        <v>2</v>
      </c>
      <c r="B2368" s="158" t="s">
        <v>2</v>
      </c>
      <c r="C2368" s="158" t="s">
        <v>2</v>
      </c>
      <c r="D2368" s="158" t="s">
        <v>2</v>
      </c>
      <c r="E2368" s="158" t="s">
        <v>2</v>
      </c>
      <c r="F2368" s="156" t="str">
        <f t="shared" si="47"/>
        <v>√</v>
      </c>
      <c r="G2368" s="154" t="s">
        <v>737</v>
      </c>
      <c r="H2368" s="46"/>
      <c r="I2368" s="47"/>
      <c r="J2368" s="47"/>
      <c r="K2368" s="7"/>
      <c r="L2368" s="136"/>
      <c r="M2368" s="10"/>
      <c r="N2368" s="11"/>
      <c r="O2368" s="11"/>
      <c r="P2368" s="159" t="s">
        <v>84</v>
      </c>
    </row>
    <row r="2369" spans="1:16" ht="18" x14ac:dyDescent="0.25">
      <c r="A2369" s="158" t="s">
        <v>2</v>
      </c>
      <c r="B2369" s="158" t="s">
        <v>2</v>
      </c>
      <c r="C2369" s="158" t="s">
        <v>2</v>
      </c>
      <c r="D2369" s="158" t="s">
        <v>2</v>
      </c>
      <c r="E2369" s="158" t="s">
        <v>2</v>
      </c>
      <c r="F2369" s="156" t="str">
        <f t="shared" si="47"/>
        <v>√</v>
      </c>
      <c r="G2369" s="154" t="s">
        <v>737</v>
      </c>
      <c r="H2369" s="74" t="s">
        <v>1544</v>
      </c>
      <c r="I2369" s="43"/>
      <c r="J2369" s="43"/>
      <c r="K2369" s="76" t="s">
        <v>1548</v>
      </c>
      <c r="L2369" s="136"/>
      <c r="M2369" s="10"/>
      <c r="N2369" s="11"/>
      <c r="O2369" s="11"/>
      <c r="P2369" s="159" t="s">
        <v>84</v>
      </c>
    </row>
    <row r="2370" spans="1:16" x14ac:dyDescent="0.2">
      <c r="A2370" s="158" t="s">
        <v>2</v>
      </c>
      <c r="B2370" s="158" t="s">
        <v>2</v>
      </c>
      <c r="C2370" s="158" t="s">
        <v>2</v>
      </c>
      <c r="D2370" s="158" t="s">
        <v>2</v>
      </c>
      <c r="E2370" s="158" t="s">
        <v>2</v>
      </c>
      <c r="F2370" s="156" t="str">
        <f t="shared" si="47"/>
        <v>√</v>
      </c>
      <c r="G2370" s="154" t="s">
        <v>737</v>
      </c>
      <c r="H2370" s="238" t="s">
        <v>1650</v>
      </c>
      <c r="I2370" s="239"/>
      <c r="J2370" s="239"/>
      <c r="K2370" s="239"/>
      <c r="L2370" s="136"/>
      <c r="M2370" s="10"/>
      <c r="N2370" s="11"/>
      <c r="O2370" s="11"/>
      <c r="P2370" s="159" t="s">
        <v>84</v>
      </c>
    </row>
    <row r="2371" spans="1:16" ht="15" x14ac:dyDescent="0.25">
      <c r="A2371" s="158" t="s">
        <v>2</v>
      </c>
      <c r="B2371" s="158" t="s">
        <v>2</v>
      </c>
      <c r="C2371" s="158" t="s">
        <v>2</v>
      </c>
      <c r="D2371" s="158" t="s">
        <v>2</v>
      </c>
      <c r="E2371" s="158" t="s">
        <v>2</v>
      </c>
      <c r="F2371" s="156" t="str">
        <f t="shared" si="47"/>
        <v>√</v>
      </c>
      <c r="G2371" s="154" t="s">
        <v>737</v>
      </c>
      <c r="H2371" s="32" t="s">
        <v>0</v>
      </c>
      <c r="I2371" s="32" t="s">
        <v>389</v>
      </c>
      <c r="J2371" s="44" t="s">
        <v>484</v>
      </c>
      <c r="K2371" s="22" t="s">
        <v>373</v>
      </c>
      <c r="L2371" s="136"/>
      <c r="M2371" s="10"/>
      <c r="N2371" s="11"/>
      <c r="O2371" s="11"/>
      <c r="P2371" s="159" t="s">
        <v>84</v>
      </c>
    </row>
    <row r="2372" spans="1:16" ht="15" x14ac:dyDescent="0.2">
      <c r="A2372" s="158" t="s">
        <v>2</v>
      </c>
      <c r="B2372" s="158" t="s">
        <v>2</v>
      </c>
      <c r="C2372" s="158" t="s">
        <v>2</v>
      </c>
      <c r="D2372" s="158" t="s">
        <v>2</v>
      </c>
      <c r="E2372" s="158" t="s">
        <v>2</v>
      </c>
      <c r="F2372" s="156" t="str">
        <f t="shared" si="47"/>
        <v>√</v>
      </c>
      <c r="G2372" s="154" t="s">
        <v>737</v>
      </c>
      <c r="H2372" s="24">
        <v>1</v>
      </c>
      <c r="I2372" s="29" t="s">
        <v>485</v>
      </c>
      <c r="J2372" s="45" t="s">
        <v>486</v>
      </c>
      <c r="K2372" s="8" t="s">
        <v>1074</v>
      </c>
      <c r="L2372" s="136"/>
      <c r="M2372" s="10"/>
      <c r="N2372" s="11"/>
      <c r="O2372" s="11"/>
      <c r="P2372" s="159" t="s">
        <v>84</v>
      </c>
    </row>
    <row r="2373" spans="1:16" x14ac:dyDescent="0.2">
      <c r="A2373" s="158" t="s">
        <v>2</v>
      </c>
      <c r="B2373" s="158" t="s">
        <v>2</v>
      </c>
      <c r="C2373" s="158" t="s">
        <v>2</v>
      </c>
      <c r="D2373" s="158" t="s">
        <v>2</v>
      </c>
      <c r="E2373" s="158" t="s">
        <v>2</v>
      </c>
      <c r="F2373" s="156" t="str">
        <f t="shared" si="47"/>
        <v>√</v>
      </c>
      <c r="G2373" s="154" t="s">
        <v>737</v>
      </c>
      <c r="H2373" s="24">
        <v>2</v>
      </c>
      <c r="I2373" s="29" t="s">
        <v>488</v>
      </c>
      <c r="J2373" s="45" t="s">
        <v>489</v>
      </c>
      <c r="K2373" s="8" t="s">
        <v>490</v>
      </c>
      <c r="L2373" s="136"/>
      <c r="M2373" s="10"/>
      <c r="N2373" s="11"/>
      <c r="O2373" s="11"/>
      <c r="P2373" s="159" t="s">
        <v>84</v>
      </c>
    </row>
    <row r="2374" spans="1:16" x14ac:dyDescent="0.2">
      <c r="A2374" s="158" t="s">
        <v>2</v>
      </c>
      <c r="B2374" s="158" t="s">
        <v>2</v>
      </c>
      <c r="C2374" s="158" t="s">
        <v>2</v>
      </c>
      <c r="D2374" s="158" t="s">
        <v>2</v>
      </c>
      <c r="E2374" s="158" t="s">
        <v>2</v>
      </c>
      <c r="F2374" s="156" t="str">
        <f t="shared" si="47"/>
        <v>√</v>
      </c>
      <c r="G2374" s="154" t="s">
        <v>737</v>
      </c>
      <c r="H2374" s="24">
        <v>3</v>
      </c>
      <c r="I2374" s="29" t="s">
        <v>403</v>
      </c>
      <c r="J2374" s="45" t="s">
        <v>491</v>
      </c>
      <c r="K2374" s="8" t="s">
        <v>492</v>
      </c>
      <c r="L2374" s="136"/>
      <c r="M2374" s="10"/>
      <c r="N2374" s="11"/>
      <c r="O2374" s="11"/>
      <c r="P2374" s="159" t="s">
        <v>84</v>
      </c>
    </row>
    <row r="2375" spans="1:16" ht="15" x14ac:dyDescent="0.2">
      <c r="A2375" s="158" t="s">
        <v>2</v>
      </c>
      <c r="B2375" s="158" t="s">
        <v>2</v>
      </c>
      <c r="C2375" s="158" t="s">
        <v>2</v>
      </c>
      <c r="D2375" s="158" t="s">
        <v>2</v>
      </c>
      <c r="E2375" s="158" t="s">
        <v>2</v>
      </c>
      <c r="F2375" s="156" t="str">
        <f t="shared" si="47"/>
        <v>√</v>
      </c>
      <c r="G2375" s="154" t="s">
        <v>737</v>
      </c>
      <c r="H2375" s="24">
        <v>4</v>
      </c>
      <c r="I2375" s="29" t="s">
        <v>4</v>
      </c>
      <c r="J2375" s="45" t="s">
        <v>494</v>
      </c>
      <c r="K2375" s="8" t="s">
        <v>1046</v>
      </c>
      <c r="L2375" s="136"/>
      <c r="M2375" s="10"/>
      <c r="N2375" s="11"/>
      <c r="O2375" s="11"/>
      <c r="P2375" s="159" t="s">
        <v>84</v>
      </c>
    </row>
    <row r="2376" spans="1:16" ht="15" x14ac:dyDescent="0.2">
      <c r="A2376" s="158" t="s">
        <v>2</v>
      </c>
      <c r="B2376" s="158" t="s">
        <v>2</v>
      </c>
      <c r="C2376" s="158" t="s">
        <v>2</v>
      </c>
      <c r="D2376" s="158" t="s">
        <v>2</v>
      </c>
      <c r="E2376" s="158" t="s">
        <v>2</v>
      </c>
      <c r="F2376" s="156" t="str">
        <f t="shared" si="47"/>
        <v>√</v>
      </c>
      <c r="G2376" s="154" t="s">
        <v>737</v>
      </c>
      <c r="H2376" s="24">
        <v>5</v>
      </c>
      <c r="I2376" s="29" t="s">
        <v>1605</v>
      </c>
      <c r="J2376" s="48" t="s">
        <v>1606</v>
      </c>
      <c r="K2376" s="8" t="s">
        <v>1607</v>
      </c>
      <c r="L2376" s="136"/>
      <c r="M2376" s="10"/>
      <c r="N2376" s="11"/>
      <c r="O2376" s="11"/>
      <c r="P2376" s="159" t="s">
        <v>84</v>
      </c>
    </row>
    <row r="2377" spans="1:16" ht="15" x14ac:dyDescent="0.2">
      <c r="A2377" s="158" t="s">
        <v>2</v>
      </c>
      <c r="B2377" s="158" t="s">
        <v>2</v>
      </c>
      <c r="C2377" s="158" t="s">
        <v>2</v>
      </c>
      <c r="D2377" s="158" t="s">
        <v>2</v>
      </c>
      <c r="E2377" s="158" t="s">
        <v>2</v>
      </c>
      <c r="F2377" s="156" t="str">
        <f t="shared" si="47"/>
        <v>√</v>
      </c>
      <c r="G2377" s="154" t="s">
        <v>737</v>
      </c>
      <c r="H2377" s="24">
        <v>6</v>
      </c>
      <c r="I2377" s="29" t="s">
        <v>1609</v>
      </c>
      <c r="J2377" s="48" t="s">
        <v>1610</v>
      </c>
      <c r="K2377" s="8" t="s">
        <v>1604</v>
      </c>
      <c r="L2377" s="136"/>
      <c r="M2377" s="10"/>
      <c r="N2377" s="11"/>
      <c r="O2377" s="11"/>
      <c r="P2377" s="159" t="s">
        <v>84</v>
      </c>
    </row>
    <row r="2378" spans="1:16" ht="15" x14ac:dyDescent="0.2">
      <c r="A2378" s="158" t="s">
        <v>2</v>
      </c>
      <c r="B2378" s="158" t="s">
        <v>2</v>
      </c>
      <c r="C2378" s="158" t="s">
        <v>2</v>
      </c>
      <c r="D2378" s="158" t="s">
        <v>2</v>
      </c>
      <c r="E2378" s="158" t="s">
        <v>2</v>
      </c>
      <c r="F2378" s="156" t="str">
        <f t="shared" si="47"/>
        <v>√</v>
      </c>
      <c r="G2378" s="154" t="s">
        <v>737</v>
      </c>
      <c r="H2378" s="24">
        <v>7</v>
      </c>
      <c r="I2378" s="29" t="s">
        <v>1612</v>
      </c>
      <c r="J2378" s="45" t="s">
        <v>1611</v>
      </c>
      <c r="K2378" s="8" t="s">
        <v>1604</v>
      </c>
      <c r="L2378" s="136"/>
      <c r="M2378" s="10"/>
      <c r="N2378" s="11"/>
      <c r="O2378" s="11"/>
      <c r="P2378" s="159" t="s">
        <v>84</v>
      </c>
    </row>
    <row r="2379" spans="1:16" ht="15" x14ac:dyDescent="0.2">
      <c r="A2379" s="158" t="s">
        <v>2</v>
      </c>
      <c r="B2379" s="158" t="s">
        <v>2</v>
      </c>
      <c r="C2379" s="158" t="s">
        <v>2</v>
      </c>
      <c r="D2379" s="158" t="s">
        <v>2</v>
      </c>
      <c r="E2379" s="158" t="s">
        <v>2</v>
      </c>
      <c r="F2379" s="156" t="str">
        <f t="shared" si="47"/>
        <v>√</v>
      </c>
      <c r="G2379" s="154" t="s">
        <v>737</v>
      </c>
      <c r="H2379" s="24">
        <v>8</v>
      </c>
      <c r="I2379" s="29" t="s">
        <v>1613</v>
      </c>
      <c r="J2379" s="45" t="s">
        <v>1614</v>
      </c>
      <c r="K2379" s="8" t="s">
        <v>1604</v>
      </c>
      <c r="L2379" s="136"/>
      <c r="M2379" s="10"/>
      <c r="N2379" s="11"/>
      <c r="O2379" s="11"/>
      <c r="P2379" s="159" t="s">
        <v>84</v>
      </c>
    </row>
    <row r="2380" spans="1:16" ht="15" x14ac:dyDescent="0.2">
      <c r="A2380" s="158" t="s">
        <v>2</v>
      </c>
      <c r="B2380" s="158" t="s">
        <v>2</v>
      </c>
      <c r="C2380" s="158" t="s">
        <v>2</v>
      </c>
      <c r="D2380" s="158" t="s">
        <v>2</v>
      </c>
      <c r="E2380" s="158" t="s">
        <v>2</v>
      </c>
      <c r="F2380" s="156" t="str">
        <f t="shared" si="47"/>
        <v>√</v>
      </c>
      <c r="G2380" s="154" t="s">
        <v>737</v>
      </c>
      <c r="H2380" s="24">
        <v>9</v>
      </c>
      <c r="I2380" s="29" t="s">
        <v>1545</v>
      </c>
      <c r="J2380" s="45" t="s">
        <v>1547</v>
      </c>
      <c r="K2380" s="8" t="s">
        <v>1604</v>
      </c>
      <c r="L2380" s="136"/>
      <c r="M2380" s="10"/>
      <c r="N2380" s="11"/>
      <c r="O2380" s="11"/>
      <c r="P2380" s="159" t="s">
        <v>84</v>
      </c>
    </row>
    <row r="2381" spans="1:16" ht="15" x14ac:dyDescent="0.2">
      <c r="A2381" s="158" t="s">
        <v>2</v>
      </c>
      <c r="B2381" s="158" t="s">
        <v>2</v>
      </c>
      <c r="C2381" s="158" t="s">
        <v>2</v>
      </c>
      <c r="D2381" s="158" t="s">
        <v>2</v>
      </c>
      <c r="E2381" s="158" t="s">
        <v>2</v>
      </c>
      <c r="F2381" s="156" t="str">
        <f t="shared" si="47"/>
        <v>√</v>
      </c>
      <c r="G2381" s="154" t="s">
        <v>737</v>
      </c>
      <c r="H2381" s="24">
        <v>10</v>
      </c>
      <c r="I2381" s="29" t="s">
        <v>1546</v>
      </c>
      <c r="J2381" s="45" t="s">
        <v>1615</v>
      </c>
      <c r="K2381" s="8" t="s">
        <v>1604</v>
      </c>
      <c r="L2381" s="136"/>
      <c r="M2381" s="10"/>
      <c r="N2381" s="11"/>
      <c r="O2381" s="11"/>
      <c r="P2381" s="159" t="s">
        <v>84</v>
      </c>
    </row>
    <row r="2382" spans="1:16" ht="15" x14ac:dyDescent="0.2">
      <c r="A2382" s="158" t="s">
        <v>2</v>
      </c>
      <c r="B2382" s="158" t="s">
        <v>2</v>
      </c>
      <c r="C2382" s="158" t="s">
        <v>2</v>
      </c>
      <c r="D2382" s="158" t="s">
        <v>2</v>
      </c>
      <c r="E2382" s="158" t="s">
        <v>2</v>
      </c>
      <c r="F2382" s="156" t="str">
        <f t="shared" si="47"/>
        <v>√</v>
      </c>
      <c r="G2382" s="154" t="s">
        <v>737</v>
      </c>
      <c r="H2382" s="24">
        <v>11</v>
      </c>
      <c r="I2382" s="29" t="s">
        <v>1616</v>
      </c>
      <c r="J2382" s="48" t="s">
        <v>1617</v>
      </c>
      <c r="K2382" s="8" t="s">
        <v>1604</v>
      </c>
      <c r="L2382" s="136"/>
      <c r="M2382" s="10"/>
      <c r="N2382" s="11"/>
      <c r="O2382" s="11"/>
      <c r="P2382" s="159" t="s">
        <v>84</v>
      </c>
    </row>
    <row r="2383" spans="1:16" x14ac:dyDescent="0.2">
      <c r="A2383" s="158" t="s">
        <v>2</v>
      </c>
      <c r="B2383" s="158" t="s">
        <v>2</v>
      </c>
      <c r="C2383" s="158" t="s">
        <v>2</v>
      </c>
      <c r="D2383" s="158" t="s">
        <v>2</v>
      </c>
      <c r="E2383" s="158" t="s">
        <v>2</v>
      </c>
      <c r="F2383" s="156" t="str">
        <f t="shared" si="47"/>
        <v>√</v>
      </c>
      <c r="G2383" s="154" t="s">
        <v>737</v>
      </c>
      <c r="H2383" s="24">
        <v>12</v>
      </c>
      <c r="I2383" s="29" t="s">
        <v>1567</v>
      </c>
      <c r="J2383" s="48" t="s">
        <v>1564</v>
      </c>
      <c r="K2383" s="8" t="s">
        <v>1608</v>
      </c>
      <c r="L2383" s="136"/>
      <c r="M2383" s="10"/>
      <c r="N2383" s="11"/>
      <c r="O2383" s="11"/>
      <c r="P2383" s="159" t="s">
        <v>84</v>
      </c>
    </row>
    <row r="2384" spans="1:16" x14ac:dyDescent="0.2">
      <c r="A2384" s="158" t="s">
        <v>2</v>
      </c>
      <c r="B2384" s="158" t="s">
        <v>2</v>
      </c>
      <c r="C2384" s="158" t="s">
        <v>2</v>
      </c>
      <c r="D2384" s="158" t="s">
        <v>2</v>
      </c>
      <c r="E2384" s="158" t="s">
        <v>2</v>
      </c>
      <c r="F2384" s="156" t="str">
        <f t="shared" si="47"/>
        <v>√</v>
      </c>
      <c r="G2384" s="154" t="s">
        <v>737</v>
      </c>
      <c r="H2384" s="17"/>
      <c r="I2384" s="17"/>
      <c r="J2384" s="17"/>
      <c r="K2384" s="17"/>
      <c r="L2384" s="136"/>
      <c r="M2384" s="10"/>
      <c r="N2384" s="11"/>
      <c r="O2384" s="11"/>
      <c r="P2384" s="159" t="s">
        <v>84</v>
      </c>
    </row>
    <row r="2385" spans="1:16" ht="18" x14ac:dyDescent="0.25">
      <c r="A2385" s="158" t="s">
        <v>2</v>
      </c>
      <c r="B2385" s="158" t="s">
        <v>2</v>
      </c>
      <c r="C2385" s="158" t="s">
        <v>2</v>
      </c>
      <c r="D2385" s="158" t="s">
        <v>2</v>
      </c>
      <c r="E2385" s="158" t="s">
        <v>2</v>
      </c>
      <c r="F2385" s="156" t="str">
        <f t="shared" si="47"/>
        <v>√</v>
      </c>
      <c r="G2385" s="154" t="s">
        <v>737</v>
      </c>
      <c r="H2385" s="74" t="s">
        <v>1677</v>
      </c>
      <c r="I2385" s="43"/>
      <c r="J2385" s="43"/>
      <c r="K2385" s="76" t="s">
        <v>1678</v>
      </c>
      <c r="L2385" s="136"/>
      <c r="M2385" s="10"/>
      <c r="N2385" s="11"/>
      <c r="O2385" s="11"/>
      <c r="P2385" s="159" t="s">
        <v>84</v>
      </c>
    </row>
    <row r="2386" spans="1:16" x14ac:dyDescent="0.2">
      <c r="A2386" s="158" t="s">
        <v>2</v>
      </c>
      <c r="B2386" s="158" t="s">
        <v>2</v>
      </c>
      <c r="C2386" s="158" t="s">
        <v>2</v>
      </c>
      <c r="D2386" s="158" t="s">
        <v>2</v>
      </c>
      <c r="E2386" s="158" t="s">
        <v>2</v>
      </c>
      <c r="F2386" s="156" t="str">
        <f t="shared" si="47"/>
        <v>√</v>
      </c>
      <c r="G2386" s="154" t="s">
        <v>737</v>
      </c>
      <c r="H2386" s="238" t="s">
        <v>1679</v>
      </c>
      <c r="I2386" s="239"/>
      <c r="J2386" s="239"/>
      <c r="K2386" s="239"/>
      <c r="L2386" s="136"/>
      <c r="M2386" s="10"/>
      <c r="N2386" s="11"/>
      <c r="O2386" s="11"/>
      <c r="P2386" s="159" t="s">
        <v>84</v>
      </c>
    </row>
    <row r="2387" spans="1:16" ht="15" x14ac:dyDescent="0.25">
      <c r="A2387" s="158" t="s">
        <v>2</v>
      </c>
      <c r="B2387" s="158" t="s">
        <v>2</v>
      </c>
      <c r="C2387" s="158" t="s">
        <v>2</v>
      </c>
      <c r="D2387" s="158" t="s">
        <v>2</v>
      </c>
      <c r="E2387" s="158" t="s">
        <v>2</v>
      </c>
      <c r="F2387" s="156" t="str">
        <f t="shared" si="47"/>
        <v>√</v>
      </c>
      <c r="G2387" s="154" t="s">
        <v>737</v>
      </c>
      <c r="H2387" s="32" t="s">
        <v>0</v>
      </c>
      <c r="I2387" s="32" t="s">
        <v>389</v>
      </c>
      <c r="J2387" s="44" t="s">
        <v>484</v>
      </c>
      <c r="K2387" s="22" t="s">
        <v>373</v>
      </c>
      <c r="L2387" s="136"/>
      <c r="M2387" s="10"/>
      <c r="N2387" s="11"/>
      <c r="O2387" s="11"/>
      <c r="P2387" s="159" t="s">
        <v>84</v>
      </c>
    </row>
    <row r="2388" spans="1:16" ht="15" x14ac:dyDescent="0.2">
      <c r="A2388" s="158" t="s">
        <v>2</v>
      </c>
      <c r="B2388" s="158" t="s">
        <v>2</v>
      </c>
      <c r="C2388" s="158" t="s">
        <v>2</v>
      </c>
      <c r="D2388" s="158" t="s">
        <v>2</v>
      </c>
      <c r="E2388" s="158" t="s">
        <v>2</v>
      </c>
      <c r="F2388" s="156" t="str">
        <f t="shared" si="47"/>
        <v>√</v>
      </c>
      <c r="G2388" s="154" t="s">
        <v>737</v>
      </c>
      <c r="H2388" s="24">
        <v>1</v>
      </c>
      <c r="I2388" s="29" t="s">
        <v>485</v>
      </c>
      <c r="J2388" s="45" t="s">
        <v>486</v>
      </c>
      <c r="K2388" s="8" t="s">
        <v>1081</v>
      </c>
      <c r="L2388" s="136"/>
      <c r="M2388" s="10"/>
      <c r="N2388" s="11"/>
      <c r="O2388" s="11"/>
      <c r="P2388" s="159" t="s">
        <v>84</v>
      </c>
    </row>
    <row r="2389" spans="1:16" x14ac:dyDescent="0.2">
      <c r="A2389" s="158" t="s">
        <v>2</v>
      </c>
      <c r="B2389" s="158" t="s">
        <v>2</v>
      </c>
      <c r="C2389" s="158" t="s">
        <v>2</v>
      </c>
      <c r="D2389" s="158" t="s">
        <v>2</v>
      </c>
      <c r="E2389" s="158" t="s">
        <v>2</v>
      </c>
      <c r="F2389" s="156" t="str">
        <f t="shared" si="47"/>
        <v>√</v>
      </c>
      <c r="G2389" s="154" t="s">
        <v>737</v>
      </c>
      <c r="H2389" s="24">
        <v>2</v>
      </c>
      <c r="I2389" s="29" t="s">
        <v>488</v>
      </c>
      <c r="J2389" s="45" t="s">
        <v>489</v>
      </c>
      <c r="K2389" s="8" t="s">
        <v>490</v>
      </c>
      <c r="L2389" s="136"/>
      <c r="M2389" s="10"/>
      <c r="N2389" s="11"/>
      <c r="O2389" s="11"/>
      <c r="P2389" s="159" t="s">
        <v>84</v>
      </c>
    </row>
    <row r="2390" spans="1:16" x14ac:dyDescent="0.2">
      <c r="A2390" s="158" t="s">
        <v>2</v>
      </c>
      <c r="B2390" s="158" t="s">
        <v>2</v>
      </c>
      <c r="C2390" s="158" t="s">
        <v>2</v>
      </c>
      <c r="D2390" s="158" t="s">
        <v>2</v>
      </c>
      <c r="E2390" s="158" t="s">
        <v>2</v>
      </c>
      <c r="F2390" s="156" t="str">
        <f t="shared" si="47"/>
        <v>√</v>
      </c>
      <c r="G2390" s="154" t="s">
        <v>737</v>
      </c>
      <c r="H2390" s="24">
        <v>3</v>
      </c>
      <c r="I2390" s="29" t="s">
        <v>403</v>
      </c>
      <c r="J2390" s="45" t="s">
        <v>491</v>
      </c>
      <c r="K2390" s="8" t="s">
        <v>492</v>
      </c>
      <c r="L2390" s="136"/>
      <c r="M2390" s="10"/>
      <c r="N2390" s="11"/>
      <c r="O2390" s="11"/>
      <c r="P2390" s="159" t="s">
        <v>84</v>
      </c>
    </row>
    <row r="2391" spans="1:16" ht="15" x14ac:dyDescent="0.2">
      <c r="A2391" s="158" t="s">
        <v>2</v>
      </c>
      <c r="B2391" s="158" t="s">
        <v>2</v>
      </c>
      <c r="C2391" s="158" t="s">
        <v>2</v>
      </c>
      <c r="D2391" s="158" t="s">
        <v>2</v>
      </c>
      <c r="E2391" s="158" t="s">
        <v>2</v>
      </c>
      <c r="F2391" s="156" t="str">
        <f t="shared" si="47"/>
        <v>√</v>
      </c>
      <c r="G2391" s="154" t="s">
        <v>737</v>
      </c>
      <c r="H2391" s="24">
        <v>4</v>
      </c>
      <c r="I2391" s="29" t="s">
        <v>4</v>
      </c>
      <c r="J2391" s="45" t="s">
        <v>494</v>
      </c>
      <c r="K2391" s="8" t="s">
        <v>1046</v>
      </c>
      <c r="L2391" s="136"/>
      <c r="M2391" s="10"/>
      <c r="N2391" s="11"/>
      <c r="O2391" s="11"/>
      <c r="P2391" s="159" t="s">
        <v>84</v>
      </c>
    </row>
    <row r="2392" spans="1:16" x14ac:dyDescent="0.2">
      <c r="A2392" s="158" t="s">
        <v>2</v>
      </c>
      <c r="B2392" s="158" t="s">
        <v>2</v>
      </c>
      <c r="C2392" s="158" t="s">
        <v>2</v>
      </c>
      <c r="D2392" s="158" t="s">
        <v>2</v>
      </c>
      <c r="E2392" s="158" t="s">
        <v>2</v>
      </c>
      <c r="F2392" s="156" t="str">
        <f t="shared" si="47"/>
        <v>√</v>
      </c>
      <c r="G2392" s="154" t="s">
        <v>737</v>
      </c>
      <c r="H2392" s="24">
        <v>5</v>
      </c>
      <c r="I2392" s="29" t="s">
        <v>1680</v>
      </c>
      <c r="J2392" s="45" t="s">
        <v>1681</v>
      </c>
      <c r="K2392" s="8" t="s">
        <v>1682</v>
      </c>
      <c r="L2392" s="136"/>
      <c r="M2392" s="10"/>
      <c r="N2392" s="11"/>
      <c r="O2392" s="11"/>
      <c r="P2392" s="159" t="s">
        <v>84</v>
      </c>
    </row>
    <row r="2393" spans="1:16" x14ac:dyDescent="0.2">
      <c r="A2393" s="158" t="s">
        <v>2</v>
      </c>
      <c r="B2393" s="158" t="s">
        <v>2</v>
      </c>
      <c r="C2393" s="158" t="s">
        <v>2</v>
      </c>
      <c r="D2393" s="158" t="s">
        <v>2</v>
      </c>
      <c r="E2393" s="158" t="s">
        <v>2</v>
      </c>
      <c r="F2393" s="156" t="str">
        <f t="shared" si="47"/>
        <v>√</v>
      </c>
      <c r="G2393" s="154" t="s">
        <v>737</v>
      </c>
      <c r="H2393" s="17"/>
      <c r="I2393" s="17"/>
      <c r="J2393" s="17"/>
      <c r="K2393" s="17"/>
      <c r="L2393" s="136"/>
      <c r="M2393" s="10"/>
      <c r="N2393" s="11"/>
      <c r="O2393" s="11"/>
      <c r="P2393" s="159" t="s">
        <v>84</v>
      </c>
    </row>
    <row r="2394" spans="1:16" ht="18" x14ac:dyDescent="0.25">
      <c r="A2394" s="158" t="s">
        <v>2</v>
      </c>
      <c r="B2394" s="158" t="s">
        <v>2</v>
      </c>
      <c r="C2394" s="158" t="s">
        <v>2</v>
      </c>
      <c r="D2394" s="158" t="s">
        <v>2</v>
      </c>
      <c r="E2394" s="158" t="s">
        <v>2</v>
      </c>
      <c r="F2394" s="156" t="str">
        <f t="shared" si="47"/>
        <v>√</v>
      </c>
      <c r="G2394" s="154" t="s">
        <v>737</v>
      </c>
      <c r="H2394" s="74" t="s">
        <v>1683</v>
      </c>
      <c r="I2394" s="43"/>
      <c r="J2394" s="43"/>
      <c r="K2394" s="76"/>
      <c r="L2394" s="136"/>
      <c r="M2394" s="10"/>
      <c r="N2394" s="11"/>
      <c r="O2394" s="11"/>
      <c r="P2394" s="159" t="s">
        <v>84</v>
      </c>
    </row>
    <row r="2395" spans="1:16" x14ac:dyDescent="0.2">
      <c r="A2395" s="158" t="s">
        <v>2</v>
      </c>
      <c r="B2395" s="158" t="s">
        <v>2</v>
      </c>
      <c r="C2395" s="158" t="s">
        <v>2</v>
      </c>
      <c r="D2395" s="158" t="s">
        <v>2</v>
      </c>
      <c r="E2395" s="158" t="s">
        <v>2</v>
      </c>
      <c r="F2395" s="156" t="str">
        <f t="shared" ref="F2395:F2458" si="49">IF(AND(Ver=P2395,OR(AND(VIR,OR(AND(M,A2395="M"),AND(O,A2395="O"),AND(N,A2395="N"),AND(I,A2395="I"))),AND(MMS,OR(AND(M,B2395="M"),AND(O,B2395="O"),AND(N,B2395="N"),AND(I,B2395="I"))),AND(TMR,OR(AND(M,C2395="M"),AND(O,C2395="O"),AND(N,C2395="N"),AND(I,C2395="I"))),AND(THZ,OR(AND(M,D2395="M"),AND(O,D2395="O"),AND(N,D2395="N"),AND(I,D2395="I"))),AND(THZR,OR(AND(M,E2395="M"),AND(O,E2395="O"),AND(N,E2395="N"),AND(I,E2395="I"))))),"√","X")</f>
        <v>√</v>
      </c>
      <c r="G2395" s="154" t="s">
        <v>737</v>
      </c>
      <c r="H2395" s="238" t="s">
        <v>1684</v>
      </c>
      <c r="I2395" s="239"/>
      <c r="J2395" s="239"/>
      <c r="K2395" s="239"/>
      <c r="L2395" s="136"/>
      <c r="M2395" s="10"/>
      <c r="N2395" s="11"/>
      <c r="O2395" s="11"/>
      <c r="P2395" s="159" t="s">
        <v>84</v>
      </c>
    </row>
    <row r="2396" spans="1:16" ht="15" x14ac:dyDescent="0.25">
      <c r="A2396" s="158" t="s">
        <v>2</v>
      </c>
      <c r="B2396" s="158" t="s">
        <v>2</v>
      </c>
      <c r="C2396" s="158" t="s">
        <v>2</v>
      </c>
      <c r="D2396" s="158" t="s">
        <v>2</v>
      </c>
      <c r="E2396" s="158" t="s">
        <v>2</v>
      </c>
      <c r="F2396" s="156" t="str">
        <f t="shared" si="49"/>
        <v>√</v>
      </c>
      <c r="G2396" s="154" t="s">
        <v>737</v>
      </c>
      <c r="H2396" s="32" t="s">
        <v>0</v>
      </c>
      <c r="I2396" s="32" t="s">
        <v>389</v>
      </c>
      <c r="J2396" s="44" t="s">
        <v>484</v>
      </c>
      <c r="K2396" s="22" t="s">
        <v>373</v>
      </c>
      <c r="L2396" s="136"/>
      <c r="M2396" s="10"/>
      <c r="N2396" s="11"/>
      <c r="O2396" s="11"/>
      <c r="P2396" s="159" t="s">
        <v>84</v>
      </c>
    </row>
    <row r="2397" spans="1:16" ht="15" x14ac:dyDescent="0.2">
      <c r="A2397" s="158" t="s">
        <v>2</v>
      </c>
      <c r="B2397" s="158" t="s">
        <v>2</v>
      </c>
      <c r="C2397" s="158" t="s">
        <v>2</v>
      </c>
      <c r="D2397" s="158" t="s">
        <v>2</v>
      </c>
      <c r="E2397" s="158" t="s">
        <v>2</v>
      </c>
      <c r="F2397" s="156" t="str">
        <f t="shared" si="49"/>
        <v>√</v>
      </c>
      <c r="G2397" s="154" t="s">
        <v>737</v>
      </c>
      <c r="H2397" s="24">
        <v>1</v>
      </c>
      <c r="I2397" s="29" t="s">
        <v>485</v>
      </c>
      <c r="J2397" s="45" t="s">
        <v>486</v>
      </c>
      <c r="K2397" s="8" t="s">
        <v>1088</v>
      </c>
      <c r="L2397" s="136"/>
      <c r="M2397" s="10"/>
      <c r="N2397" s="11"/>
      <c r="O2397" s="11"/>
      <c r="P2397" s="159" t="s">
        <v>84</v>
      </c>
    </row>
    <row r="2398" spans="1:16" x14ac:dyDescent="0.2">
      <c r="A2398" s="158" t="s">
        <v>2</v>
      </c>
      <c r="B2398" s="158" t="s">
        <v>2</v>
      </c>
      <c r="C2398" s="158" t="s">
        <v>2</v>
      </c>
      <c r="D2398" s="158" t="s">
        <v>2</v>
      </c>
      <c r="E2398" s="158" t="s">
        <v>2</v>
      </c>
      <c r="F2398" s="156" t="str">
        <f t="shared" si="49"/>
        <v>√</v>
      </c>
      <c r="G2398" s="154" t="s">
        <v>737</v>
      </c>
      <c r="H2398" s="24">
        <v>2</v>
      </c>
      <c r="I2398" s="29" t="s">
        <v>488</v>
      </c>
      <c r="J2398" s="45" t="s">
        <v>489</v>
      </c>
      <c r="K2398" s="8" t="s">
        <v>490</v>
      </c>
      <c r="L2398" s="136"/>
      <c r="M2398" s="10"/>
      <c r="N2398" s="11"/>
      <c r="O2398" s="11"/>
      <c r="P2398" s="159" t="s">
        <v>84</v>
      </c>
    </row>
    <row r="2399" spans="1:16" x14ac:dyDescent="0.2">
      <c r="A2399" s="158" t="s">
        <v>2</v>
      </c>
      <c r="B2399" s="158" t="s">
        <v>2</v>
      </c>
      <c r="C2399" s="158" t="s">
        <v>2</v>
      </c>
      <c r="D2399" s="158" t="s">
        <v>2</v>
      </c>
      <c r="E2399" s="158" t="s">
        <v>2</v>
      </c>
      <c r="F2399" s="156" t="str">
        <f t="shared" si="49"/>
        <v>√</v>
      </c>
      <c r="G2399" s="154" t="s">
        <v>737</v>
      </c>
      <c r="H2399" s="24">
        <v>3</v>
      </c>
      <c r="I2399" s="29" t="s">
        <v>403</v>
      </c>
      <c r="J2399" s="45" t="s">
        <v>491</v>
      </c>
      <c r="K2399" s="8" t="s">
        <v>492</v>
      </c>
      <c r="L2399" s="136"/>
      <c r="M2399" s="10"/>
      <c r="N2399" s="11"/>
      <c r="O2399" s="11"/>
      <c r="P2399" s="159" t="s">
        <v>84</v>
      </c>
    </row>
    <row r="2400" spans="1:16" ht="42.75" x14ac:dyDescent="0.2">
      <c r="A2400" s="158" t="s">
        <v>2</v>
      </c>
      <c r="B2400" s="158" t="s">
        <v>2</v>
      </c>
      <c r="C2400" s="158" t="s">
        <v>2</v>
      </c>
      <c r="D2400" s="158" t="s">
        <v>2</v>
      </c>
      <c r="E2400" s="158" t="s">
        <v>2</v>
      </c>
      <c r="F2400" s="156" t="str">
        <f t="shared" si="49"/>
        <v>√</v>
      </c>
      <c r="G2400" s="154" t="s">
        <v>737</v>
      </c>
      <c r="H2400" s="24">
        <v>4</v>
      </c>
      <c r="I2400" s="29" t="s">
        <v>610</v>
      </c>
      <c r="J2400" s="45" t="s">
        <v>611</v>
      </c>
      <c r="K2400" s="8" t="s">
        <v>1685</v>
      </c>
      <c r="L2400" s="136"/>
      <c r="M2400" s="10"/>
      <c r="N2400" s="11"/>
      <c r="O2400" s="11"/>
      <c r="P2400" s="159" t="s">
        <v>84</v>
      </c>
    </row>
    <row r="2401" spans="1:16" ht="15" x14ac:dyDescent="0.2">
      <c r="A2401" s="158" t="s">
        <v>2</v>
      </c>
      <c r="B2401" s="158" t="s">
        <v>2</v>
      </c>
      <c r="C2401" s="158" t="s">
        <v>2</v>
      </c>
      <c r="D2401" s="158" t="s">
        <v>2</v>
      </c>
      <c r="E2401" s="158" t="s">
        <v>2</v>
      </c>
      <c r="F2401" s="156" t="str">
        <f t="shared" si="49"/>
        <v>√</v>
      </c>
      <c r="G2401" s="154" t="s">
        <v>737</v>
      </c>
      <c r="H2401" s="24">
        <v>5</v>
      </c>
      <c r="I2401" s="29" t="s">
        <v>1605</v>
      </c>
      <c r="J2401" s="48" t="s">
        <v>1606</v>
      </c>
      <c r="K2401" s="8" t="s">
        <v>1607</v>
      </c>
      <c r="L2401" s="136"/>
      <c r="M2401" s="10"/>
      <c r="N2401" s="11"/>
      <c r="O2401" s="11"/>
      <c r="P2401" s="159" t="s">
        <v>84</v>
      </c>
    </row>
    <row r="2402" spans="1:16" ht="15" x14ac:dyDescent="0.2">
      <c r="A2402" s="158" t="s">
        <v>2</v>
      </c>
      <c r="B2402" s="158" t="s">
        <v>2</v>
      </c>
      <c r="C2402" s="158" t="s">
        <v>2</v>
      </c>
      <c r="D2402" s="158" t="s">
        <v>2</v>
      </c>
      <c r="E2402" s="158" t="s">
        <v>2</v>
      </c>
      <c r="F2402" s="156" t="str">
        <f t="shared" si="49"/>
        <v>√</v>
      </c>
      <c r="G2402" s="154" t="s">
        <v>737</v>
      </c>
      <c r="H2402" s="24">
        <v>6</v>
      </c>
      <c r="I2402" s="29" t="s">
        <v>1609</v>
      </c>
      <c r="J2402" s="48" t="s">
        <v>1610</v>
      </c>
      <c r="K2402" s="8" t="s">
        <v>1604</v>
      </c>
      <c r="L2402" s="136"/>
      <c r="M2402" s="10"/>
      <c r="N2402" s="11"/>
      <c r="O2402" s="11"/>
      <c r="P2402" s="159" t="s">
        <v>84</v>
      </c>
    </row>
    <row r="2403" spans="1:16" ht="15" x14ac:dyDescent="0.2">
      <c r="A2403" s="158" t="s">
        <v>2</v>
      </c>
      <c r="B2403" s="158" t="s">
        <v>2</v>
      </c>
      <c r="C2403" s="158" t="s">
        <v>2</v>
      </c>
      <c r="D2403" s="158" t="s">
        <v>2</v>
      </c>
      <c r="E2403" s="158" t="s">
        <v>2</v>
      </c>
      <c r="F2403" s="156" t="str">
        <f t="shared" si="49"/>
        <v>√</v>
      </c>
      <c r="G2403" s="154" t="s">
        <v>737</v>
      </c>
      <c r="H2403" s="24">
        <v>7</v>
      </c>
      <c r="I2403" s="29" t="s">
        <v>1612</v>
      </c>
      <c r="J2403" s="45" t="s">
        <v>1611</v>
      </c>
      <c r="K2403" s="8" t="s">
        <v>1604</v>
      </c>
      <c r="L2403" s="136"/>
      <c r="M2403" s="10"/>
      <c r="N2403" s="11"/>
      <c r="O2403" s="11"/>
      <c r="P2403" s="159" t="s">
        <v>84</v>
      </c>
    </row>
    <row r="2404" spans="1:16" ht="15" x14ac:dyDescent="0.2">
      <c r="A2404" s="158" t="s">
        <v>2</v>
      </c>
      <c r="B2404" s="158" t="s">
        <v>2</v>
      </c>
      <c r="C2404" s="158" t="s">
        <v>2</v>
      </c>
      <c r="D2404" s="158" t="s">
        <v>2</v>
      </c>
      <c r="E2404" s="158" t="s">
        <v>2</v>
      </c>
      <c r="F2404" s="156" t="str">
        <f t="shared" si="49"/>
        <v>√</v>
      </c>
      <c r="G2404" s="154" t="s">
        <v>737</v>
      </c>
      <c r="H2404" s="24">
        <v>8</v>
      </c>
      <c r="I2404" s="29" t="s">
        <v>1613</v>
      </c>
      <c r="J2404" s="45" t="s">
        <v>1614</v>
      </c>
      <c r="K2404" s="8" t="s">
        <v>1604</v>
      </c>
      <c r="L2404" s="136"/>
      <c r="M2404" s="10"/>
      <c r="N2404" s="11"/>
      <c r="O2404" s="11"/>
      <c r="P2404" s="159" t="s">
        <v>84</v>
      </c>
    </row>
    <row r="2405" spans="1:16" ht="15" x14ac:dyDescent="0.2">
      <c r="A2405" s="158" t="s">
        <v>2</v>
      </c>
      <c r="B2405" s="158" t="s">
        <v>2</v>
      </c>
      <c r="C2405" s="158" t="s">
        <v>2</v>
      </c>
      <c r="D2405" s="158" t="s">
        <v>2</v>
      </c>
      <c r="E2405" s="158" t="s">
        <v>2</v>
      </c>
      <c r="F2405" s="156" t="str">
        <f t="shared" si="49"/>
        <v>√</v>
      </c>
      <c r="G2405" s="154" t="s">
        <v>737</v>
      </c>
      <c r="H2405" s="24">
        <v>9</v>
      </c>
      <c r="I2405" s="29" t="s">
        <v>1545</v>
      </c>
      <c r="J2405" s="45" t="s">
        <v>1547</v>
      </c>
      <c r="K2405" s="8" t="s">
        <v>1604</v>
      </c>
      <c r="L2405" s="136"/>
      <c r="M2405" s="10"/>
      <c r="N2405" s="11"/>
      <c r="O2405" s="11"/>
      <c r="P2405" s="159" t="s">
        <v>84</v>
      </c>
    </row>
    <row r="2406" spans="1:16" ht="15" x14ac:dyDescent="0.2">
      <c r="A2406" s="158" t="s">
        <v>2</v>
      </c>
      <c r="B2406" s="158" t="s">
        <v>2</v>
      </c>
      <c r="C2406" s="158" t="s">
        <v>2</v>
      </c>
      <c r="D2406" s="158" t="s">
        <v>2</v>
      </c>
      <c r="E2406" s="158" t="s">
        <v>2</v>
      </c>
      <c r="F2406" s="156" t="str">
        <f t="shared" si="49"/>
        <v>√</v>
      </c>
      <c r="G2406" s="154" t="s">
        <v>737</v>
      </c>
      <c r="H2406" s="24">
        <v>10</v>
      </c>
      <c r="I2406" s="29" t="s">
        <v>1546</v>
      </c>
      <c r="J2406" s="45" t="s">
        <v>1615</v>
      </c>
      <c r="K2406" s="8" t="s">
        <v>1604</v>
      </c>
      <c r="L2406" s="136"/>
      <c r="M2406" s="10"/>
      <c r="N2406" s="11"/>
      <c r="O2406" s="11"/>
      <c r="P2406" s="159" t="s">
        <v>84</v>
      </c>
    </row>
    <row r="2407" spans="1:16" ht="15" x14ac:dyDescent="0.2">
      <c r="A2407" s="158" t="s">
        <v>2</v>
      </c>
      <c r="B2407" s="158" t="s">
        <v>2</v>
      </c>
      <c r="C2407" s="158" t="s">
        <v>2</v>
      </c>
      <c r="D2407" s="158" t="s">
        <v>2</v>
      </c>
      <c r="E2407" s="158" t="s">
        <v>2</v>
      </c>
      <c r="F2407" s="156" t="str">
        <f t="shared" si="49"/>
        <v>√</v>
      </c>
      <c r="G2407" s="154" t="s">
        <v>737</v>
      </c>
      <c r="H2407" s="24">
        <v>11</v>
      </c>
      <c r="I2407" s="29" t="s">
        <v>1616</v>
      </c>
      <c r="J2407" s="48" t="s">
        <v>1617</v>
      </c>
      <c r="K2407" s="8" t="s">
        <v>1604</v>
      </c>
      <c r="L2407" s="136"/>
      <c r="M2407" s="10"/>
      <c r="N2407" s="11"/>
      <c r="O2407" s="11"/>
      <c r="P2407" s="159" t="s">
        <v>84</v>
      </c>
    </row>
    <row r="2408" spans="1:16" x14ac:dyDescent="0.2">
      <c r="A2408" s="158" t="s">
        <v>3</v>
      </c>
      <c r="B2408" s="158" t="s">
        <v>3</v>
      </c>
      <c r="C2408" s="158" t="s">
        <v>3</v>
      </c>
      <c r="D2408" s="158" t="s">
        <v>3</v>
      </c>
      <c r="E2408" s="158" t="s">
        <v>3</v>
      </c>
      <c r="F2408" s="156" t="str">
        <f t="shared" si="49"/>
        <v>√</v>
      </c>
      <c r="G2408" s="154" t="s">
        <v>737</v>
      </c>
      <c r="H2408" s="17"/>
      <c r="I2408" s="17"/>
      <c r="J2408" s="17"/>
      <c r="K2408" s="17"/>
      <c r="L2408" s="136"/>
      <c r="M2408" s="10"/>
      <c r="N2408" s="11"/>
      <c r="O2408" s="11"/>
      <c r="P2408" s="159" t="s">
        <v>84</v>
      </c>
    </row>
    <row r="2409" spans="1:16" ht="23.25" x14ac:dyDescent="0.35">
      <c r="A2409" s="158" t="s">
        <v>3</v>
      </c>
      <c r="B2409" s="158" t="s">
        <v>3</v>
      </c>
      <c r="C2409" s="158" t="s">
        <v>3</v>
      </c>
      <c r="D2409" s="158" t="s">
        <v>3</v>
      </c>
      <c r="E2409" s="158" t="s">
        <v>3</v>
      </c>
      <c r="F2409" s="156" t="str">
        <f t="shared" si="49"/>
        <v>√</v>
      </c>
      <c r="G2409" s="154" t="s">
        <v>737</v>
      </c>
      <c r="H2409" s="73" t="s">
        <v>1220</v>
      </c>
      <c r="I2409" s="17"/>
      <c r="J2409" s="17"/>
      <c r="K2409" s="17"/>
      <c r="L2409" s="136"/>
      <c r="M2409" s="10"/>
      <c r="N2409" s="11"/>
      <c r="O2409" s="11"/>
      <c r="P2409" s="159" t="s">
        <v>84</v>
      </c>
    </row>
    <row r="2410" spans="1:16" ht="18" x14ac:dyDescent="0.25">
      <c r="A2410" s="158" t="s">
        <v>3</v>
      </c>
      <c r="B2410" s="158" t="s">
        <v>3</v>
      </c>
      <c r="C2410" s="158" t="s">
        <v>3</v>
      </c>
      <c r="D2410" s="158" t="s">
        <v>3</v>
      </c>
      <c r="E2410" s="158" t="s">
        <v>3</v>
      </c>
      <c r="F2410" s="156" t="str">
        <f t="shared" si="49"/>
        <v>√</v>
      </c>
      <c r="G2410" s="154" t="s">
        <v>737</v>
      </c>
      <c r="H2410" s="74" t="s">
        <v>500</v>
      </c>
      <c r="I2410" s="43"/>
      <c r="J2410" s="43"/>
      <c r="K2410" s="133"/>
      <c r="L2410" s="136"/>
      <c r="M2410" s="10"/>
      <c r="N2410" s="11"/>
      <c r="O2410" s="11"/>
      <c r="P2410" s="159" t="s">
        <v>84</v>
      </c>
    </row>
    <row r="2411" spans="1:16" ht="28.5" x14ac:dyDescent="0.2">
      <c r="A2411" s="158" t="s">
        <v>3</v>
      </c>
      <c r="B2411" s="158" t="s">
        <v>3</v>
      </c>
      <c r="C2411" s="158" t="s">
        <v>3</v>
      </c>
      <c r="D2411" s="158" t="s">
        <v>3</v>
      </c>
      <c r="E2411" s="158" t="s">
        <v>3</v>
      </c>
      <c r="F2411" s="156" t="str">
        <f t="shared" si="49"/>
        <v>√</v>
      </c>
      <c r="G2411" s="154" t="s">
        <v>737</v>
      </c>
      <c r="H2411" s="238" t="s">
        <v>1219</v>
      </c>
      <c r="I2411" s="239"/>
      <c r="J2411" s="239"/>
      <c r="K2411" s="239"/>
      <c r="L2411" s="136" t="s">
        <v>326</v>
      </c>
      <c r="M2411" s="10"/>
      <c r="N2411" s="11"/>
      <c r="O2411" s="11"/>
      <c r="P2411" s="159" t="s">
        <v>84</v>
      </c>
    </row>
    <row r="2412" spans="1:16" ht="15" x14ac:dyDescent="0.25">
      <c r="A2412" s="158" t="s">
        <v>3</v>
      </c>
      <c r="B2412" s="158" t="s">
        <v>3</v>
      </c>
      <c r="C2412" s="158" t="s">
        <v>3</v>
      </c>
      <c r="D2412" s="158" t="s">
        <v>3</v>
      </c>
      <c r="E2412" s="158" t="s">
        <v>3</v>
      </c>
      <c r="F2412" s="156" t="str">
        <f t="shared" si="49"/>
        <v>√</v>
      </c>
      <c r="G2412" s="154" t="s">
        <v>737</v>
      </c>
      <c r="H2412" s="32" t="s">
        <v>0</v>
      </c>
      <c r="I2412" s="32" t="s">
        <v>389</v>
      </c>
      <c r="J2412" s="44" t="s">
        <v>484</v>
      </c>
      <c r="K2412" s="22" t="s">
        <v>373</v>
      </c>
      <c r="L2412" s="136"/>
      <c r="M2412" s="10"/>
      <c r="N2412" s="11"/>
      <c r="O2412" s="11"/>
      <c r="P2412" s="159" t="s">
        <v>84</v>
      </c>
    </row>
    <row r="2413" spans="1:16" ht="15" x14ac:dyDescent="0.2">
      <c r="A2413" s="158" t="s">
        <v>3</v>
      </c>
      <c r="B2413" s="158" t="s">
        <v>3</v>
      </c>
      <c r="C2413" s="158" t="s">
        <v>3</v>
      </c>
      <c r="D2413" s="158" t="s">
        <v>3</v>
      </c>
      <c r="E2413" s="158" t="s">
        <v>3</v>
      </c>
      <c r="F2413" s="156" t="str">
        <f t="shared" si="49"/>
        <v>√</v>
      </c>
      <c r="G2413" s="154" t="s">
        <v>737</v>
      </c>
      <c r="H2413" s="24">
        <v>1</v>
      </c>
      <c r="I2413" s="29" t="s">
        <v>485</v>
      </c>
      <c r="J2413" s="45" t="s">
        <v>486</v>
      </c>
      <c r="K2413" s="8" t="s">
        <v>1056</v>
      </c>
      <c r="L2413" s="136"/>
      <c r="M2413" s="10"/>
      <c r="N2413" s="11"/>
      <c r="O2413" s="11"/>
      <c r="P2413" s="159" t="s">
        <v>84</v>
      </c>
    </row>
    <row r="2414" spans="1:16" x14ac:dyDescent="0.2">
      <c r="A2414" s="158" t="s">
        <v>3</v>
      </c>
      <c r="B2414" s="158" t="s">
        <v>3</v>
      </c>
      <c r="C2414" s="158" t="s">
        <v>3</v>
      </c>
      <c r="D2414" s="158" t="s">
        <v>3</v>
      </c>
      <c r="E2414" s="158" t="s">
        <v>3</v>
      </c>
      <c r="F2414" s="156" t="str">
        <f t="shared" si="49"/>
        <v>√</v>
      </c>
      <c r="G2414" s="154" t="s">
        <v>737</v>
      </c>
      <c r="H2414" s="24">
        <v>2</v>
      </c>
      <c r="I2414" s="29" t="s">
        <v>488</v>
      </c>
      <c r="J2414" s="45" t="s">
        <v>489</v>
      </c>
      <c r="K2414" s="8" t="s">
        <v>502</v>
      </c>
      <c r="L2414" s="136"/>
      <c r="M2414" s="10"/>
      <c r="N2414" s="11"/>
      <c r="O2414" s="11"/>
      <c r="P2414" s="159" t="s">
        <v>84</v>
      </c>
    </row>
    <row r="2415" spans="1:16" x14ac:dyDescent="0.2">
      <c r="A2415" s="158" t="s">
        <v>3</v>
      </c>
      <c r="B2415" s="158" t="s">
        <v>3</v>
      </c>
      <c r="C2415" s="158" t="s">
        <v>3</v>
      </c>
      <c r="D2415" s="158" t="s">
        <v>3</v>
      </c>
      <c r="E2415" s="158" t="s">
        <v>3</v>
      </c>
      <c r="F2415" s="156" t="str">
        <f t="shared" si="49"/>
        <v>√</v>
      </c>
      <c r="G2415" s="154" t="s">
        <v>737</v>
      </c>
      <c r="H2415" s="24">
        <v>3</v>
      </c>
      <c r="I2415" s="29" t="s">
        <v>403</v>
      </c>
      <c r="J2415" s="45" t="s">
        <v>491</v>
      </c>
      <c r="K2415" s="8" t="s">
        <v>492</v>
      </c>
      <c r="L2415" s="136"/>
      <c r="M2415" s="10"/>
      <c r="N2415" s="11"/>
      <c r="O2415" s="11"/>
      <c r="P2415" s="159" t="s">
        <v>84</v>
      </c>
    </row>
    <row r="2416" spans="1:16" ht="57" x14ac:dyDescent="0.2">
      <c r="A2416" s="158" t="s">
        <v>3</v>
      </c>
      <c r="B2416" s="158" t="s">
        <v>3</v>
      </c>
      <c r="C2416" s="158" t="s">
        <v>3</v>
      </c>
      <c r="D2416" s="158" t="s">
        <v>3</v>
      </c>
      <c r="E2416" s="158" t="s">
        <v>3</v>
      </c>
      <c r="F2416" s="156" t="str">
        <f t="shared" si="49"/>
        <v>√</v>
      </c>
      <c r="G2416" s="154" t="s">
        <v>737</v>
      </c>
      <c r="H2416" s="24">
        <v>4</v>
      </c>
      <c r="I2416" s="29" t="s">
        <v>503</v>
      </c>
      <c r="J2416" s="45" t="s">
        <v>1075</v>
      </c>
      <c r="K2416" s="8" t="s">
        <v>1576</v>
      </c>
      <c r="L2416" s="136"/>
      <c r="M2416" s="10"/>
      <c r="N2416" s="11"/>
      <c r="O2416" s="11"/>
      <c r="P2416" s="159" t="s">
        <v>84</v>
      </c>
    </row>
    <row r="2417" spans="1:16" x14ac:dyDescent="0.2">
      <c r="A2417" s="158" t="s">
        <v>3</v>
      </c>
      <c r="B2417" s="158" t="s">
        <v>3</v>
      </c>
      <c r="C2417" s="158" t="s">
        <v>3</v>
      </c>
      <c r="D2417" s="158" t="s">
        <v>3</v>
      </c>
      <c r="E2417" s="158" t="s">
        <v>3</v>
      </c>
      <c r="F2417" s="156" t="str">
        <f t="shared" si="49"/>
        <v>√</v>
      </c>
      <c r="G2417" s="154" t="s">
        <v>737</v>
      </c>
      <c r="H2417" s="24">
        <v>5</v>
      </c>
      <c r="I2417" s="29" t="s">
        <v>506</v>
      </c>
      <c r="J2417" s="45" t="s">
        <v>507</v>
      </c>
      <c r="K2417" s="8" t="s">
        <v>508</v>
      </c>
      <c r="L2417" s="136"/>
      <c r="M2417" s="10"/>
      <c r="N2417" s="11"/>
      <c r="O2417" s="11"/>
      <c r="P2417" s="159" t="s">
        <v>84</v>
      </c>
    </row>
    <row r="2418" spans="1:16" x14ac:dyDescent="0.2">
      <c r="A2418" s="158" t="s">
        <v>3</v>
      </c>
      <c r="B2418" s="158" t="s">
        <v>3</v>
      </c>
      <c r="C2418" s="158" t="s">
        <v>3</v>
      </c>
      <c r="D2418" s="158" t="s">
        <v>3</v>
      </c>
      <c r="E2418" s="158" t="s">
        <v>3</v>
      </c>
      <c r="F2418" s="156" t="str">
        <f t="shared" si="49"/>
        <v>√</v>
      </c>
      <c r="G2418" s="154" t="s">
        <v>737</v>
      </c>
      <c r="H2418" s="46"/>
      <c r="I2418" s="47"/>
      <c r="J2418" s="47"/>
      <c r="K2418" s="7"/>
      <c r="L2418" s="136"/>
      <c r="M2418" s="10"/>
      <c r="N2418" s="11"/>
      <c r="O2418" s="11"/>
      <c r="P2418" s="159" t="s">
        <v>84</v>
      </c>
    </row>
    <row r="2419" spans="1:16" ht="18" x14ac:dyDescent="0.25">
      <c r="A2419" s="158" t="s">
        <v>3</v>
      </c>
      <c r="B2419" s="158" t="s">
        <v>3</v>
      </c>
      <c r="C2419" s="158" t="s">
        <v>3</v>
      </c>
      <c r="D2419" s="158" t="s">
        <v>3</v>
      </c>
      <c r="E2419" s="158" t="s">
        <v>3</v>
      </c>
      <c r="F2419" s="156" t="str">
        <f t="shared" si="49"/>
        <v>√</v>
      </c>
      <c r="G2419" s="154" t="s">
        <v>737</v>
      </c>
      <c r="H2419" s="74" t="s">
        <v>1076</v>
      </c>
      <c r="I2419" s="43"/>
      <c r="J2419" s="43"/>
      <c r="K2419" s="76" t="s">
        <v>1077</v>
      </c>
      <c r="L2419" s="136"/>
      <c r="M2419" s="10"/>
      <c r="N2419" s="11"/>
      <c r="O2419" s="11"/>
      <c r="P2419" s="159" t="s">
        <v>84</v>
      </c>
    </row>
    <row r="2420" spans="1:16" x14ac:dyDescent="0.2">
      <c r="A2420" s="158" t="s">
        <v>3</v>
      </c>
      <c r="B2420" s="158" t="s">
        <v>3</v>
      </c>
      <c r="C2420" s="158" t="s">
        <v>3</v>
      </c>
      <c r="D2420" s="158" t="s">
        <v>3</v>
      </c>
      <c r="E2420" s="158" t="s">
        <v>3</v>
      </c>
      <c r="F2420" s="156" t="str">
        <f t="shared" si="49"/>
        <v>√</v>
      </c>
      <c r="G2420" s="154" t="s">
        <v>737</v>
      </c>
      <c r="H2420" s="17" t="s">
        <v>1194</v>
      </c>
      <c r="I2420" s="17"/>
      <c r="J2420" s="17"/>
      <c r="K2420" s="17"/>
      <c r="L2420" s="136"/>
      <c r="M2420" s="10"/>
      <c r="N2420" s="11"/>
      <c r="O2420" s="11"/>
      <c r="P2420" s="159" t="s">
        <v>84</v>
      </c>
    </row>
    <row r="2421" spans="1:16" ht="15" x14ac:dyDescent="0.25">
      <c r="A2421" s="158" t="s">
        <v>3</v>
      </c>
      <c r="B2421" s="158" t="s">
        <v>3</v>
      </c>
      <c r="C2421" s="158" t="s">
        <v>3</v>
      </c>
      <c r="D2421" s="158" t="s">
        <v>3</v>
      </c>
      <c r="E2421" s="158" t="s">
        <v>3</v>
      </c>
      <c r="F2421" s="156" t="str">
        <f t="shared" si="49"/>
        <v>√</v>
      </c>
      <c r="G2421" s="154" t="s">
        <v>737</v>
      </c>
      <c r="H2421" s="32" t="s">
        <v>0</v>
      </c>
      <c r="I2421" s="32" t="s">
        <v>389</v>
      </c>
      <c r="J2421" s="44" t="s">
        <v>484</v>
      </c>
      <c r="K2421" s="22" t="s">
        <v>373</v>
      </c>
      <c r="L2421" s="136"/>
      <c r="M2421" s="10"/>
      <c r="N2421" s="11"/>
      <c r="O2421" s="11"/>
      <c r="P2421" s="159" t="s">
        <v>84</v>
      </c>
    </row>
    <row r="2422" spans="1:16" ht="15" x14ac:dyDescent="0.2">
      <c r="A2422" s="158" t="s">
        <v>3</v>
      </c>
      <c r="B2422" s="158" t="s">
        <v>3</v>
      </c>
      <c r="C2422" s="158" t="s">
        <v>3</v>
      </c>
      <c r="D2422" s="158" t="s">
        <v>3</v>
      </c>
      <c r="E2422" s="158" t="s">
        <v>3</v>
      </c>
      <c r="F2422" s="156" t="str">
        <f t="shared" si="49"/>
        <v>√</v>
      </c>
      <c r="G2422" s="154" t="s">
        <v>737</v>
      </c>
      <c r="H2422" s="24">
        <v>1</v>
      </c>
      <c r="I2422" s="29" t="s">
        <v>485</v>
      </c>
      <c r="J2422" s="45" t="s">
        <v>486</v>
      </c>
      <c r="K2422" s="8" t="s">
        <v>1089</v>
      </c>
      <c r="L2422" s="136"/>
      <c r="M2422" s="10"/>
      <c r="N2422" s="11"/>
      <c r="O2422" s="11"/>
      <c r="P2422" s="159" t="s">
        <v>84</v>
      </c>
    </row>
    <row r="2423" spans="1:16" x14ac:dyDescent="0.2">
      <c r="A2423" s="158" t="s">
        <v>3</v>
      </c>
      <c r="B2423" s="158" t="s">
        <v>3</v>
      </c>
      <c r="C2423" s="158" t="s">
        <v>3</v>
      </c>
      <c r="D2423" s="158" t="s">
        <v>3</v>
      </c>
      <c r="E2423" s="158" t="s">
        <v>3</v>
      </c>
      <c r="F2423" s="156" t="str">
        <f t="shared" si="49"/>
        <v>√</v>
      </c>
      <c r="G2423" s="154" t="s">
        <v>737</v>
      </c>
      <c r="H2423" s="24">
        <v>2</v>
      </c>
      <c r="I2423" s="29" t="s">
        <v>488</v>
      </c>
      <c r="J2423" s="45" t="s">
        <v>489</v>
      </c>
      <c r="K2423" s="8" t="s">
        <v>490</v>
      </c>
      <c r="L2423" s="136"/>
      <c r="M2423" s="10"/>
      <c r="N2423" s="11"/>
      <c r="O2423" s="11"/>
      <c r="P2423" s="159" t="s">
        <v>84</v>
      </c>
    </row>
    <row r="2424" spans="1:16" x14ac:dyDescent="0.2">
      <c r="A2424" s="158" t="s">
        <v>3</v>
      </c>
      <c r="B2424" s="158" t="s">
        <v>3</v>
      </c>
      <c r="C2424" s="158" t="s">
        <v>3</v>
      </c>
      <c r="D2424" s="158" t="s">
        <v>3</v>
      </c>
      <c r="E2424" s="158" t="s">
        <v>3</v>
      </c>
      <c r="F2424" s="156" t="str">
        <f t="shared" si="49"/>
        <v>√</v>
      </c>
      <c r="G2424" s="154" t="s">
        <v>737</v>
      </c>
      <c r="H2424" s="24">
        <v>3</v>
      </c>
      <c r="I2424" s="29" t="s">
        <v>403</v>
      </c>
      <c r="J2424" s="45" t="s">
        <v>491</v>
      </c>
      <c r="K2424" s="8" t="s">
        <v>492</v>
      </c>
      <c r="L2424" s="136"/>
      <c r="M2424" s="10"/>
      <c r="N2424" s="11"/>
      <c r="O2424" s="11"/>
      <c r="P2424" s="159" t="s">
        <v>84</v>
      </c>
    </row>
    <row r="2425" spans="1:16" x14ac:dyDescent="0.2">
      <c r="A2425" s="158" t="s">
        <v>3</v>
      </c>
      <c r="B2425" s="158" t="s">
        <v>3</v>
      </c>
      <c r="C2425" s="158" t="s">
        <v>3</v>
      </c>
      <c r="D2425" s="158" t="s">
        <v>3</v>
      </c>
      <c r="E2425" s="158" t="s">
        <v>3</v>
      </c>
      <c r="F2425" s="156" t="str">
        <f t="shared" si="49"/>
        <v>√</v>
      </c>
      <c r="G2425" s="154" t="s">
        <v>737</v>
      </c>
      <c r="H2425" s="17"/>
      <c r="I2425" s="17"/>
      <c r="J2425" s="17"/>
      <c r="K2425" s="17"/>
      <c r="L2425" s="136"/>
      <c r="M2425" s="10"/>
      <c r="N2425" s="11"/>
      <c r="O2425" s="11"/>
      <c r="P2425" s="159" t="s">
        <v>84</v>
      </c>
    </row>
    <row r="2426" spans="1:16" ht="18" x14ac:dyDescent="0.25">
      <c r="A2426" s="158" t="s">
        <v>3</v>
      </c>
      <c r="B2426" s="158" t="s">
        <v>3</v>
      </c>
      <c r="C2426" s="158" t="s">
        <v>3</v>
      </c>
      <c r="D2426" s="158" t="s">
        <v>3</v>
      </c>
      <c r="E2426" s="158" t="s">
        <v>3</v>
      </c>
      <c r="F2426" s="156" t="str">
        <f t="shared" si="49"/>
        <v>√</v>
      </c>
      <c r="G2426" s="154" t="s">
        <v>737</v>
      </c>
      <c r="H2426" s="74" t="s">
        <v>1078</v>
      </c>
      <c r="I2426" s="43"/>
      <c r="J2426" s="43"/>
      <c r="K2426" s="133"/>
      <c r="L2426" s="136"/>
      <c r="M2426" s="10"/>
      <c r="N2426" s="11"/>
      <c r="O2426" s="11"/>
      <c r="P2426" s="159" t="s">
        <v>84</v>
      </c>
    </row>
    <row r="2427" spans="1:16" x14ac:dyDescent="0.2">
      <c r="A2427" s="158" t="s">
        <v>3</v>
      </c>
      <c r="B2427" s="158" t="s">
        <v>3</v>
      </c>
      <c r="C2427" s="158" t="s">
        <v>3</v>
      </c>
      <c r="D2427" s="158" t="s">
        <v>3</v>
      </c>
      <c r="E2427" s="158" t="s">
        <v>3</v>
      </c>
      <c r="F2427" s="156" t="str">
        <f t="shared" si="49"/>
        <v>√</v>
      </c>
      <c r="G2427" s="154" t="s">
        <v>737</v>
      </c>
      <c r="H2427" s="238" t="s">
        <v>1195</v>
      </c>
      <c r="I2427" s="239"/>
      <c r="J2427" s="239"/>
      <c r="K2427" s="239"/>
      <c r="L2427" s="136"/>
      <c r="M2427" s="10"/>
      <c r="N2427" s="11"/>
      <c r="O2427" s="11"/>
      <c r="P2427" s="159" t="s">
        <v>84</v>
      </c>
    </row>
    <row r="2428" spans="1:16" ht="15" x14ac:dyDescent="0.25">
      <c r="A2428" s="158" t="s">
        <v>3</v>
      </c>
      <c r="B2428" s="158" t="s">
        <v>3</v>
      </c>
      <c r="C2428" s="158" t="s">
        <v>3</v>
      </c>
      <c r="D2428" s="158" t="s">
        <v>3</v>
      </c>
      <c r="E2428" s="158" t="s">
        <v>3</v>
      </c>
      <c r="F2428" s="156" t="str">
        <f t="shared" si="49"/>
        <v>√</v>
      </c>
      <c r="G2428" s="154" t="s">
        <v>737</v>
      </c>
      <c r="H2428" s="32" t="s">
        <v>0</v>
      </c>
      <c r="I2428" s="32" t="s">
        <v>389</v>
      </c>
      <c r="J2428" s="44" t="s">
        <v>484</v>
      </c>
      <c r="K2428" s="22" t="s">
        <v>373</v>
      </c>
      <c r="L2428" s="136"/>
      <c r="M2428" s="10"/>
      <c r="N2428" s="11"/>
      <c r="O2428" s="11"/>
      <c r="P2428" s="159" t="s">
        <v>84</v>
      </c>
    </row>
    <row r="2429" spans="1:16" ht="15" x14ac:dyDescent="0.2">
      <c r="A2429" s="158" t="s">
        <v>3</v>
      </c>
      <c r="B2429" s="158" t="s">
        <v>3</v>
      </c>
      <c r="C2429" s="158" t="s">
        <v>3</v>
      </c>
      <c r="D2429" s="158" t="s">
        <v>3</v>
      </c>
      <c r="E2429" s="158" t="s">
        <v>3</v>
      </c>
      <c r="F2429" s="156" t="str">
        <f t="shared" si="49"/>
        <v>√</v>
      </c>
      <c r="G2429" s="154" t="s">
        <v>737</v>
      </c>
      <c r="H2429" s="24">
        <v>1</v>
      </c>
      <c r="I2429" s="29" t="s">
        <v>485</v>
      </c>
      <c r="J2429" s="45" t="s">
        <v>486</v>
      </c>
      <c r="K2429" s="8" t="s">
        <v>1090</v>
      </c>
      <c r="L2429" s="136"/>
      <c r="M2429" s="10"/>
      <c r="N2429" s="11"/>
      <c r="O2429" s="11"/>
      <c r="P2429" s="159" t="s">
        <v>84</v>
      </c>
    </row>
    <row r="2430" spans="1:16" x14ac:dyDescent="0.2">
      <c r="A2430" s="158" t="s">
        <v>3</v>
      </c>
      <c r="B2430" s="158" t="s">
        <v>3</v>
      </c>
      <c r="C2430" s="158" t="s">
        <v>3</v>
      </c>
      <c r="D2430" s="158" t="s">
        <v>3</v>
      </c>
      <c r="E2430" s="158" t="s">
        <v>3</v>
      </c>
      <c r="F2430" s="156" t="str">
        <f t="shared" si="49"/>
        <v>√</v>
      </c>
      <c r="G2430" s="154" t="s">
        <v>737</v>
      </c>
      <c r="H2430" s="24">
        <v>2</v>
      </c>
      <c r="I2430" s="29" t="s">
        <v>488</v>
      </c>
      <c r="J2430" s="45" t="s">
        <v>489</v>
      </c>
      <c r="K2430" s="8" t="s">
        <v>502</v>
      </c>
      <c r="L2430" s="136"/>
      <c r="M2430" s="10"/>
      <c r="N2430" s="11"/>
      <c r="O2430" s="11"/>
      <c r="P2430" s="159" t="s">
        <v>84</v>
      </c>
    </row>
    <row r="2431" spans="1:16" x14ac:dyDescent="0.2">
      <c r="A2431" s="158" t="s">
        <v>3</v>
      </c>
      <c r="B2431" s="158" t="s">
        <v>3</v>
      </c>
      <c r="C2431" s="158" t="s">
        <v>3</v>
      </c>
      <c r="D2431" s="158" t="s">
        <v>3</v>
      </c>
      <c r="E2431" s="158" t="s">
        <v>3</v>
      </c>
      <c r="F2431" s="156" t="str">
        <f t="shared" si="49"/>
        <v>√</v>
      </c>
      <c r="G2431" s="154" t="s">
        <v>737</v>
      </c>
      <c r="H2431" s="24">
        <v>3</v>
      </c>
      <c r="I2431" s="29" t="s">
        <v>403</v>
      </c>
      <c r="J2431" s="45" t="s">
        <v>491</v>
      </c>
      <c r="K2431" s="8" t="s">
        <v>492</v>
      </c>
      <c r="L2431" s="136"/>
      <c r="M2431" s="10"/>
      <c r="N2431" s="11"/>
      <c r="O2431" s="11"/>
      <c r="P2431" s="159" t="s">
        <v>84</v>
      </c>
    </row>
    <row r="2432" spans="1:16" ht="29.25" x14ac:dyDescent="0.2">
      <c r="A2432" s="158" t="s">
        <v>3</v>
      </c>
      <c r="B2432" s="158" t="s">
        <v>3</v>
      </c>
      <c r="C2432" s="158" t="s">
        <v>3</v>
      </c>
      <c r="D2432" s="158" t="s">
        <v>3</v>
      </c>
      <c r="E2432" s="158" t="s">
        <v>3</v>
      </c>
      <c r="F2432" s="156" t="str">
        <f t="shared" si="49"/>
        <v>√</v>
      </c>
      <c r="G2432" s="154" t="s">
        <v>737</v>
      </c>
      <c r="H2432" s="24">
        <v>4</v>
      </c>
      <c r="I2432" s="29" t="s">
        <v>1091</v>
      </c>
      <c r="J2432" s="45" t="s">
        <v>1092</v>
      </c>
      <c r="K2432" s="8" t="s">
        <v>1093</v>
      </c>
      <c r="L2432" s="136"/>
      <c r="M2432" s="10"/>
      <c r="N2432" s="11"/>
      <c r="O2432" s="11"/>
      <c r="P2432" s="159" t="s">
        <v>84</v>
      </c>
    </row>
    <row r="2433" spans="1:16" ht="42.75" x14ac:dyDescent="0.2">
      <c r="A2433" s="158" t="s">
        <v>3</v>
      </c>
      <c r="B2433" s="158" t="s">
        <v>3</v>
      </c>
      <c r="C2433" s="158" t="s">
        <v>3</v>
      </c>
      <c r="D2433" s="158" t="s">
        <v>3</v>
      </c>
      <c r="E2433" s="158" t="s">
        <v>3</v>
      </c>
      <c r="F2433" s="156" t="str">
        <f t="shared" si="49"/>
        <v>√</v>
      </c>
      <c r="G2433" s="154" t="s">
        <v>737</v>
      </c>
      <c r="H2433" s="24">
        <v>5</v>
      </c>
      <c r="I2433" s="29" t="s">
        <v>1094</v>
      </c>
      <c r="J2433" s="48" t="s">
        <v>1109</v>
      </c>
      <c r="K2433" s="8" t="s">
        <v>1113</v>
      </c>
      <c r="L2433" s="136"/>
      <c r="M2433" s="10"/>
      <c r="N2433" s="11"/>
      <c r="O2433" s="11"/>
      <c r="P2433" s="159" t="s">
        <v>84</v>
      </c>
    </row>
    <row r="2434" spans="1:16" x14ac:dyDescent="0.2">
      <c r="A2434" s="158" t="s">
        <v>3</v>
      </c>
      <c r="B2434" s="158" t="s">
        <v>3</v>
      </c>
      <c r="C2434" s="158" t="s">
        <v>3</v>
      </c>
      <c r="D2434" s="158" t="s">
        <v>3</v>
      </c>
      <c r="E2434" s="158" t="s">
        <v>3</v>
      </c>
      <c r="F2434" s="156" t="str">
        <f t="shared" si="49"/>
        <v>√</v>
      </c>
      <c r="G2434" s="154" t="s">
        <v>737</v>
      </c>
      <c r="H2434" s="24">
        <v>6</v>
      </c>
      <c r="I2434" s="29" t="s">
        <v>506</v>
      </c>
      <c r="J2434" s="45" t="s">
        <v>507</v>
      </c>
      <c r="K2434" s="8" t="s">
        <v>508</v>
      </c>
      <c r="L2434" s="136"/>
      <c r="M2434" s="10"/>
      <c r="N2434" s="11"/>
      <c r="O2434" s="11"/>
      <c r="P2434" s="159" t="s">
        <v>84</v>
      </c>
    </row>
    <row r="2435" spans="1:16" x14ac:dyDescent="0.2">
      <c r="A2435" s="158" t="s">
        <v>3</v>
      </c>
      <c r="B2435" s="158" t="s">
        <v>3</v>
      </c>
      <c r="C2435" s="158" t="s">
        <v>3</v>
      </c>
      <c r="D2435" s="158" t="s">
        <v>3</v>
      </c>
      <c r="E2435" s="158" t="s">
        <v>3</v>
      </c>
      <c r="F2435" s="156" t="str">
        <f t="shared" si="49"/>
        <v>√</v>
      </c>
      <c r="G2435" s="154" t="s">
        <v>737</v>
      </c>
      <c r="H2435" s="46"/>
      <c r="I2435" s="47"/>
      <c r="J2435" s="47"/>
      <c r="K2435" s="7"/>
      <c r="L2435" s="136"/>
      <c r="M2435" s="10"/>
      <c r="N2435" s="11"/>
      <c r="O2435" s="11"/>
      <c r="P2435" s="159" t="s">
        <v>84</v>
      </c>
    </row>
    <row r="2436" spans="1:16" ht="18" x14ac:dyDescent="0.25">
      <c r="A2436" s="158" t="s">
        <v>3</v>
      </c>
      <c r="B2436" s="158" t="s">
        <v>3</v>
      </c>
      <c r="C2436" s="158" t="s">
        <v>3</v>
      </c>
      <c r="D2436" s="158" t="s">
        <v>3</v>
      </c>
      <c r="E2436" s="158" t="s">
        <v>3</v>
      </c>
      <c r="F2436" s="156" t="str">
        <f t="shared" si="49"/>
        <v>√</v>
      </c>
      <c r="G2436" s="154" t="s">
        <v>737</v>
      </c>
      <c r="H2436" s="74" t="s">
        <v>1079</v>
      </c>
      <c r="I2436" s="43"/>
      <c r="J2436" s="43"/>
      <c r="K2436" s="76" t="s">
        <v>1080</v>
      </c>
      <c r="L2436" s="136"/>
      <c r="M2436" s="10"/>
      <c r="N2436" s="11"/>
      <c r="O2436" s="11"/>
      <c r="P2436" s="159" t="s">
        <v>84</v>
      </c>
    </row>
    <row r="2437" spans="1:16" ht="14.45" customHeight="1" x14ac:dyDescent="0.2">
      <c r="A2437" s="158" t="s">
        <v>3</v>
      </c>
      <c r="B2437" s="158" t="s">
        <v>3</v>
      </c>
      <c r="C2437" s="158" t="s">
        <v>3</v>
      </c>
      <c r="D2437" s="158" t="s">
        <v>3</v>
      </c>
      <c r="E2437" s="158" t="s">
        <v>3</v>
      </c>
      <c r="F2437" s="156" t="str">
        <f t="shared" si="49"/>
        <v>√</v>
      </c>
      <c r="G2437" s="154" t="s">
        <v>737</v>
      </c>
      <c r="H2437" s="17" t="s">
        <v>1194</v>
      </c>
      <c r="I2437" s="17"/>
      <c r="J2437" s="17"/>
      <c r="K2437" s="17"/>
      <c r="L2437" s="136"/>
      <c r="M2437" s="10"/>
      <c r="N2437" s="11"/>
      <c r="O2437" s="11"/>
      <c r="P2437" s="159" t="s">
        <v>84</v>
      </c>
    </row>
    <row r="2438" spans="1:16" ht="15" x14ac:dyDescent="0.25">
      <c r="A2438" s="158" t="s">
        <v>3</v>
      </c>
      <c r="B2438" s="158" t="s">
        <v>3</v>
      </c>
      <c r="C2438" s="158" t="s">
        <v>3</v>
      </c>
      <c r="D2438" s="158" t="s">
        <v>3</v>
      </c>
      <c r="E2438" s="158" t="s">
        <v>3</v>
      </c>
      <c r="F2438" s="156" t="str">
        <f t="shared" si="49"/>
        <v>√</v>
      </c>
      <c r="G2438" s="154" t="s">
        <v>737</v>
      </c>
      <c r="H2438" s="32" t="s">
        <v>0</v>
      </c>
      <c r="I2438" s="32" t="s">
        <v>389</v>
      </c>
      <c r="J2438" s="44" t="s">
        <v>484</v>
      </c>
      <c r="K2438" s="22" t="s">
        <v>373</v>
      </c>
      <c r="L2438" s="136"/>
      <c r="M2438" s="10"/>
      <c r="N2438" s="11"/>
      <c r="O2438" s="11"/>
      <c r="P2438" s="159" t="s">
        <v>84</v>
      </c>
    </row>
    <row r="2439" spans="1:16" ht="15" x14ac:dyDescent="0.2">
      <c r="A2439" s="158" t="s">
        <v>3</v>
      </c>
      <c r="B2439" s="158" t="s">
        <v>3</v>
      </c>
      <c r="C2439" s="158" t="s">
        <v>3</v>
      </c>
      <c r="D2439" s="158" t="s">
        <v>3</v>
      </c>
      <c r="E2439" s="158" t="s">
        <v>3</v>
      </c>
      <c r="F2439" s="156" t="str">
        <f t="shared" si="49"/>
        <v>√</v>
      </c>
      <c r="G2439" s="154" t="s">
        <v>737</v>
      </c>
      <c r="H2439" s="24">
        <v>1</v>
      </c>
      <c r="I2439" s="29" t="s">
        <v>485</v>
      </c>
      <c r="J2439" s="45" t="s">
        <v>486</v>
      </c>
      <c r="K2439" s="8" t="s">
        <v>1320</v>
      </c>
      <c r="L2439" s="136"/>
      <c r="M2439" s="10"/>
      <c r="N2439" s="11"/>
      <c r="O2439" s="11"/>
      <c r="P2439" s="159" t="s">
        <v>84</v>
      </c>
    </row>
    <row r="2440" spans="1:16" x14ac:dyDescent="0.2">
      <c r="A2440" s="158" t="s">
        <v>3</v>
      </c>
      <c r="B2440" s="158" t="s">
        <v>3</v>
      </c>
      <c r="C2440" s="158" t="s">
        <v>3</v>
      </c>
      <c r="D2440" s="158" t="s">
        <v>3</v>
      </c>
      <c r="E2440" s="158" t="s">
        <v>3</v>
      </c>
      <c r="F2440" s="156" t="str">
        <f t="shared" si="49"/>
        <v>√</v>
      </c>
      <c r="G2440" s="154" t="s">
        <v>737</v>
      </c>
      <c r="H2440" s="24">
        <v>2</v>
      </c>
      <c r="I2440" s="29" t="s">
        <v>488</v>
      </c>
      <c r="J2440" s="45" t="s">
        <v>489</v>
      </c>
      <c r="K2440" s="8" t="s">
        <v>490</v>
      </c>
      <c r="L2440" s="136"/>
      <c r="M2440" s="10"/>
      <c r="N2440" s="11"/>
      <c r="O2440" s="11"/>
      <c r="P2440" s="159" t="s">
        <v>84</v>
      </c>
    </row>
    <row r="2441" spans="1:16" x14ac:dyDescent="0.2">
      <c r="A2441" s="158" t="s">
        <v>3</v>
      </c>
      <c r="B2441" s="158" t="s">
        <v>3</v>
      </c>
      <c r="C2441" s="158" t="s">
        <v>3</v>
      </c>
      <c r="D2441" s="158" t="s">
        <v>3</v>
      </c>
      <c r="E2441" s="158" t="s">
        <v>3</v>
      </c>
      <c r="F2441" s="156" t="str">
        <f t="shared" si="49"/>
        <v>√</v>
      </c>
      <c r="G2441" s="154" t="s">
        <v>737</v>
      </c>
      <c r="H2441" s="24">
        <v>3</v>
      </c>
      <c r="I2441" s="29" t="s">
        <v>403</v>
      </c>
      <c r="J2441" s="45" t="s">
        <v>491</v>
      </c>
      <c r="K2441" s="8" t="s">
        <v>492</v>
      </c>
      <c r="L2441" s="136"/>
      <c r="M2441" s="10"/>
      <c r="N2441" s="11"/>
      <c r="O2441" s="11"/>
      <c r="P2441" s="159" t="s">
        <v>84</v>
      </c>
    </row>
    <row r="2442" spans="1:16" x14ac:dyDescent="0.2">
      <c r="A2442" s="158" t="s">
        <v>3</v>
      </c>
      <c r="B2442" s="158" t="s">
        <v>3</v>
      </c>
      <c r="C2442" s="158" t="s">
        <v>3</v>
      </c>
      <c r="D2442" s="158" t="s">
        <v>3</v>
      </c>
      <c r="E2442" s="158" t="s">
        <v>3</v>
      </c>
      <c r="F2442" s="156" t="str">
        <f t="shared" si="49"/>
        <v>√</v>
      </c>
      <c r="G2442" s="154" t="s">
        <v>737</v>
      </c>
      <c r="H2442" s="24">
        <v>4</v>
      </c>
      <c r="I2442" s="29" t="s">
        <v>1082</v>
      </c>
      <c r="J2442" s="45" t="s">
        <v>1083</v>
      </c>
      <c r="K2442" s="8" t="s">
        <v>1086</v>
      </c>
      <c r="L2442" s="136"/>
      <c r="M2442" s="10"/>
      <c r="N2442" s="11"/>
      <c r="O2442" s="11"/>
      <c r="P2442" s="159" t="s">
        <v>84</v>
      </c>
    </row>
    <row r="2443" spans="1:16" x14ac:dyDescent="0.2">
      <c r="A2443" s="158" t="s">
        <v>3</v>
      </c>
      <c r="B2443" s="158" t="s">
        <v>3</v>
      </c>
      <c r="C2443" s="158" t="s">
        <v>3</v>
      </c>
      <c r="D2443" s="158" t="s">
        <v>3</v>
      </c>
      <c r="E2443" s="158" t="s">
        <v>3</v>
      </c>
      <c r="F2443" s="156" t="str">
        <f t="shared" si="49"/>
        <v>√</v>
      </c>
      <c r="G2443" s="154" t="s">
        <v>737</v>
      </c>
      <c r="H2443" s="24">
        <v>5</v>
      </c>
      <c r="I2443" s="29" t="s">
        <v>1084</v>
      </c>
      <c r="J2443" s="45" t="s">
        <v>1085</v>
      </c>
      <c r="K2443" s="8" t="s">
        <v>1087</v>
      </c>
      <c r="L2443" s="136"/>
      <c r="M2443" s="10"/>
      <c r="N2443" s="11"/>
      <c r="O2443" s="11"/>
      <c r="P2443" s="159" t="s">
        <v>84</v>
      </c>
    </row>
    <row r="2444" spans="1:16" x14ac:dyDescent="0.2">
      <c r="A2444" s="158" t="s">
        <v>3</v>
      </c>
      <c r="B2444" s="158" t="s">
        <v>3</v>
      </c>
      <c r="C2444" s="158" t="s">
        <v>3</v>
      </c>
      <c r="D2444" s="158" t="s">
        <v>3</v>
      </c>
      <c r="E2444" s="158" t="s">
        <v>3</v>
      </c>
      <c r="F2444" s="156" t="str">
        <f t="shared" si="49"/>
        <v>√</v>
      </c>
      <c r="G2444" s="154" t="s">
        <v>737</v>
      </c>
      <c r="H2444" s="46"/>
      <c r="I2444" s="47"/>
      <c r="J2444" s="47"/>
      <c r="K2444" s="7"/>
      <c r="L2444" s="136"/>
      <c r="M2444" s="10"/>
      <c r="N2444" s="11"/>
      <c r="O2444" s="11"/>
      <c r="P2444" s="159" t="s">
        <v>84</v>
      </c>
    </row>
    <row r="2445" spans="1:16" ht="18" x14ac:dyDescent="0.25">
      <c r="A2445" s="158" t="s">
        <v>3</v>
      </c>
      <c r="B2445" s="158" t="s">
        <v>3</v>
      </c>
      <c r="C2445" s="158" t="s">
        <v>3</v>
      </c>
      <c r="D2445" s="158" t="s">
        <v>3</v>
      </c>
      <c r="E2445" s="158" t="s">
        <v>3</v>
      </c>
      <c r="F2445" s="156" t="str">
        <f t="shared" si="49"/>
        <v>√</v>
      </c>
      <c r="G2445" s="154" t="s">
        <v>737</v>
      </c>
      <c r="H2445" s="74" t="s">
        <v>1164</v>
      </c>
      <c r="I2445" s="43"/>
      <c r="J2445" s="43"/>
      <c r="K2445" s="133"/>
      <c r="L2445" s="136"/>
      <c r="M2445" s="10"/>
      <c r="N2445" s="11"/>
      <c r="O2445" s="11"/>
      <c r="P2445" s="159" t="s">
        <v>84</v>
      </c>
    </row>
    <row r="2446" spans="1:16" x14ac:dyDescent="0.2">
      <c r="A2446" s="158" t="s">
        <v>3</v>
      </c>
      <c r="B2446" s="158" t="s">
        <v>3</v>
      </c>
      <c r="C2446" s="158" t="s">
        <v>3</v>
      </c>
      <c r="D2446" s="158" t="s">
        <v>3</v>
      </c>
      <c r="E2446" s="158" t="s">
        <v>3</v>
      </c>
      <c r="F2446" s="156" t="str">
        <f t="shared" si="49"/>
        <v>√</v>
      </c>
      <c r="G2446" s="154" t="s">
        <v>737</v>
      </c>
      <c r="H2446" s="238" t="s">
        <v>1196</v>
      </c>
      <c r="I2446" s="239"/>
      <c r="J2446" s="239"/>
      <c r="K2446" s="239"/>
      <c r="L2446" s="136"/>
      <c r="M2446" s="10"/>
      <c r="N2446" s="11"/>
      <c r="O2446" s="11"/>
      <c r="P2446" s="159" t="s">
        <v>84</v>
      </c>
    </row>
    <row r="2447" spans="1:16" ht="15" x14ac:dyDescent="0.25">
      <c r="A2447" s="158" t="s">
        <v>3</v>
      </c>
      <c r="B2447" s="158" t="s">
        <v>3</v>
      </c>
      <c r="C2447" s="158" t="s">
        <v>3</v>
      </c>
      <c r="D2447" s="158" t="s">
        <v>3</v>
      </c>
      <c r="E2447" s="158" t="s">
        <v>3</v>
      </c>
      <c r="F2447" s="156" t="str">
        <f t="shared" si="49"/>
        <v>√</v>
      </c>
      <c r="G2447" s="154" t="s">
        <v>737</v>
      </c>
      <c r="H2447" s="32" t="s">
        <v>0</v>
      </c>
      <c r="I2447" s="32" t="s">
        <v>389</v>
      </c>
      <c r="J2447" s="44" t="s">
        <v>484</v>
      </c>
      <c r="K2447" s="22" t="s">
        <v>373</v>
      </c>
      <c r="L2447" s="136"/>
      <c r="M2447" s="10"/>
      <c r="N2447" s="11"/>
      <c r="O2447" s="11"/>
      <c r="P2447" s="159" t="s">
        <v>84</v>
      </c>
    </row>
    <row r="2448" spans="1:16" ht="15" x14ac:dyDescent="0.2">
      <c r="A2448" s="158" t="s">
        <v>3</v>
      </c>
      <c r="B2448" s="158" t="s">
        <v>3</v>
      </c>
      <c r="C2448" s="158" t="s">
        <v>3</v>
      </c>
      <c r="D2448" s="158" t="s">
        <v>3</v>
      </c>
      <c r="E2448" s="158" t="s">
        <v>3</v>
      </c>
      <c r="F2448" s="156" t="str">
        <f t="shared" si="49"/>
        <v>√</v>
      </c>
      <c r="G2448" s="154" t="s">
        <v>737</v>
      </c>
      <c r="H2448" s="24">
        <v>1</v>
      </c>
      <c r="I2448" s="29" t="s">
        <v>485</v>
      </c>
      <c r="J2448" s="45" t="s">
        <v>486</v>
      </c>
      <c r="K2448" s="8" t="s">
        <v>1693</v>
      </c>
      <c r="L2448" s="136"/>
      <c r="M2448" s="10"/>
      <c r="N2448" s="11"/>
      <c r="O2448" s="11"/>
      <c r="P2448" s="159" t="s">
        <v>84</v>
      </c>
    </row>
    <row r="2449" spans="1:16" x14ac:dyDescent="0.2">
      <c r="A2449" s="158" t="s">
        <v>3</v>
      </c>
      <c r="B2449" s="158" t="s">
        <v>3</v>
      </c>
      <c r="C2449" s="158" t="s">
        <v>3</v>
      </c>
      <c r="D2449" s="158" t="s">
        <v>3</v>
      </c>
      <c r="E2449" s="158" t="s">
        <v>3</v>
      </c>
      <c r="F2449" s="156" t="str">
        <f t="shared" si="49"/>
        <v>√</v>
      </c>
      <c r="G2449" s="154" t="s">
        <v>737</v>
      </c>
      <c r="H2449" s="24">
        <v>2</v>
      </c>
      <c r="I2449" s="29" t="s">
        <v>488</v>
      </c>
      <c r="J2449" s="45" t="s">
        <v>489</v>
      </c>
      <c r="K2449" s="8" t="s">
        <v>502</v>
      </c>
      <c r="L2449" s="136"/>
      <c r="M2449" s="10"/>
      <c r="N2449" s="11"/>
      <c r="O2449" s="11"/>
      <c r="P2449" s="159" t="s">
        <v>84</v>
      </c>
    </row>
    <row r="2450" spans="1:16" x14ac:dyDescent="0.2">
      <c r="A2450" s="158" t="s">
        <v>3</v>
      </c>
      <c r="B2450" s="158" t="s">
        <v>3</v>
      </c>
      <c r="C2450" s="158" t="s">
        <v>3</v>
      </c>
      <c r="D2450" s="158" t="s">
        <v>3</v>
      </c>
      <c r="E2450" s="158" t="s">
        <v>3</v>
      </c>
      <c r="F2450" s="156" t="str">
        <f t="shared" si="49"/>
        <v>√</v>
      </c>
      <c r="G2450" s="154" t="s">
        <v>737</v>
      </c>
      <c r="H2450" s="24">
        <v>3</v>
      </c>
      <c r="I2450" s="29" t="s">
        <v>403</v>
      </c>
      <c r="J2450" s="45" t="s">
        <v>491</v>
      </c>
      <c r="K2450" s="8" t="s">
        <v>492</v>
      </c>
      <c r="L2450" s="136"/>
      <c r="M2450" s="10"/>
      <c r="N2450" s="11"/>
      <c r="O2450" s="11"/>
      <c r="P2450" s="159" t="s">
        <v>84</v>
      </c>
    </row>
    <row r="2451" spans="1:16" x14ac:dyDescent="0.2">
      <c r="A2451" s="158" t="s">
        <v>3</v>
      </c>
      <c r="B2451" s="158" t="s">
        <v>3</v>
      </c>
      <c r="C2451" s="158" t="s">
        <v>3</v>
      </c>
      <c r="D2451" s="158" t="s">
        <v>3</v>
      </c>
      <c r="E2451" s="158" t="s">
        <v>3</v>
      </c>
      <c r="F2451" s="156" t="str">
        <f t="shared" si="49"/>
        <v>√</v>
      </c>
      <c r="G2451" s="154" t="s">
        <v>737</v>
      </c>
      <c r="H2451" s="24">
        <v>4</v>
      </c>
      <c r="I2451" s="29" t="s">
        <v>1144</v>
      </c>
      <c r="J2451" s="45" t="s">
        <v>1168</v>
      </c>
      <c r="K2451" s="8" t="s">
        <v>1165</v>
      </c>
      <c r="L2451" s="136"/>
      <c r="M2451" s="10"/>
      <c r="N2451" s="11"/>
      <c r="O2451" s="11"/>
      <c r="P2451" s="159" t="s">
        <v>84</v>
      </c>
    </row>
    <row r="2452" spans="1:16" x14ac:dyDescent="0.2">
      <c r="A2452" s="158" t="s">
        <v>3</v>
      </c>
      <c r="B2452" s="158" t="s">
        <v>3</v>
      </c>
      <c r="C2452" s="158" t="s">
        <v>3</v>
      </c>
      <c r="D2452" s="158" t="s">
        <v>3</v>
      </c>
      <c r="E2452" s="158" t="s">
        <v>3</v>
      </c>
      <c r="F2452" s="156" t="str">
        <f t="shared" si="49"/>
        <v>√</v>
      </c>
      <c r="G2452" s="154" t="s">
        <v>737</v>
      </c>
      <c r="H2452" s="24">
        <v>5</v>
      </c>
      <c r="I2452" s="29" t="s">
        <v>1082</v>
      </c>
      <c r="J2452" s="45" t="s">
        <v>1083</v>
      </c>
      <c r="K2452" s="8" t="s">
        <v>1086</v>
      </c>
      <c r="L2452" s="136"/>
      <c r="M2452" s="10"/>
      <c r="N2452" s="11"/>
      <c r="O2452" s="11"/>
      <c r="P2452" s="159" t="s">
        <v>84</v>
      </c>
    </row>
    <row r="2453" spans="1:16" x14ac:dyDescent="0.2">
      <c r="A2453" s="158" t="s">
        <v>3</v>
      </c>
      <c r="B2453" s="158" t="s">
        <v>3</v>
      </c>
      <c r="C2453" s="158" t="s">
        <v>3</v>
      </c>
      <c r="D2453" s="158" t="s">
        <v>3</v>
      </c>
      <c r="E2453" s="158" t="s">
        <v>3</v>
      </c>
      <c r="F2453" s="156" t="str">
        <f t="shared" si="49"/>
        <v>√</v>
      </c>
      <c r="G2453" s="154" t="s">
        <v>737</v>
      </c>
      <c r="H2453" s="24">
        <v>6</v>
      </c>
      <c r="I2453" s="29" t="s">
        <v>1084</v>
      </c>
      <c r="J2453" s="45" t="s">
        <v>1085</v>
      </c>
      <c r="K2453" s="8" t="s">
        <v>1087</v>
      </c>
      <c r="L2453" s="136"/>
      <c r="M2453" s="10"/>
      <c r="N2453" s="11"/>
      <c r="O2453" s="11"/>
      <c r="P2453" s="159" t="s">
        <v>84</v>
      </c>
    </row>
    <row r="2454" spans="1:16" x14ac:dyDescent="0.2">
      <c r="A2454" s="158" t="s">
        <v>3</v>
      </c>
      <c r="B2454" s="158" t="s">
        <v>3</v>
      </c>
      <c r="C2454" s="158" t="s">
        <v>3</v>
      </c>
      <c r="D2454" s="158" t="s">
        <v>3</v>
      </c>
      <c r="E2454" s="158" t="s">
        <v>3</v>
      </c>
      <c r="F2454" s="156" t="str">
        <f t="shared" si="49"/>
        <v>√</v>
      </c>
      <c r="G2454" s="154" t="s">
        <v>737</v>
      </c>
      <c r="H2454" s="24">
        <v>7</v>
      </c>
      <c r="I2454" s="29" t="s">
        <v>1145</v>
      </c>
      <c r="J2454" s="45" t="s">
        <v>1169</v>
      </c>
      <c r="K2454" s="8" t="s">
        <v>1166</v>
      </c>
      <c r="L2454" s="136"/>
      <c r="M2454" s="10"/>
      <c r="N2454" s="11"/>
      <c r="O2454" s="11"/>
      <c r="P2454" s="159" t="s">
        <v>84</v>
      </c>
    </row>
    <row r="2455" spans="1:16" x14ac:dyDescent="0.2">
      <c r="A2455" s="158" t="s">
        <v>3</v>
      </c>
      <c r="B2455" s="158" t="s">
        <v>3</v>
      </c>
      <c r="C2455" s="158" t="s">
        <v>3</v>
      </c>
      <c r="D2455" s="158" t="s">
        <v>3</v>
      </c>
      <c r="E2455" s="158" t="s">
        <v>3</v>
      </c>
      <c r="F2455" s="156" t="str">
        <f t="shared" si="49"/>
        <v>√</v>
      </c>
      <c r="G2455" s="154" t="s">
        <v>737</v>
      </c>
      <c r="H2455" s="24">
        <v>8</v>
      </c>
      <c r="I2455" s="29" t="s">
        <v>1091</v>
      </c>
      <c r="J2455" s="45" t="s">
        <v>1170</v>
      </c>
      <c r="K2455" s="8" t="s">
        <v>1114</v>
      </c>
      <c r="L2455" s="136"/>
      <c r="M2455" s="10"/>
      <c r="N2455" s="11"/>
      <c r="O2455" s="11"/>
      <c r="P2455" s="159" t="s">
        <v>84</v>
      </c>
    </row>
    <row r="2456" spans="1:16" ht="28.5" x14ac:dyDescent="0.2">
      <c r="A2456" s="158" t="s">
        <v>3</v>
      </c>
      <c r="B2456" s="158" t="s">
        <v>3</v>
      </c>
      <c r="C2456" s="158" t="s">
        <v>3</v>
      </c>
      <c r="D2456" s="158" t="s">
        <v>3</v>
      </c>
      <c r="E2456" s="158" t="s">
        <v>3</v>
      </c>
      <c r="F2456" s="156" t="str">
        <f t="shared" si="49"/>
        <v>√</v>
      </c>
      <c r="G2456" s="154" t="s">
        <v>737</v>
      </c>
      <c r="H2456" s="24">
        <v>9</v>
      </c>
      <c r="I2456" s="29" t="s">
        <v>1127</v>
      </c>
      <c r="J2456" s="48" t="s">
        <v>1146</v>
      </c>
      <c r="K2456" s="8"/>
      <c r="L2456" s="136"/>
      <c r="M2456" s="10"/>
      <c r="N2456" s="11"/>
      <c r="O2456" s="11"/>
      <c r="P2456" s="159" t="s">
        <v>84</v>
      </c>
    </row>
    <row r="2457" spans="1:16" x14ac:dyDescent="0.2">
      <c r="A2457" s="158" t="s">
        <v>3</v>
      </c>
      <c r="B2457" s="158" t="s">
        <v>3</v>
      </c>
      <c r="C2457" s="158" t="s">
        <v>3</v>
      </c>
      <c r="D2457" s="158" t="s">
        <v>3</v>
      </c>
      <c r="E2457" s="158" t="s">
        <v>3</v>
      </c>
      <c r="F2457" s="156" t="str">
        <f t="shared" si="49"/>
        <v>√</v>
      </c>
      <c r="G2457" s="154" t="s">
        <v>737</v>
      </c>
      <c r="H2457" s="24">
        <v>9</v>
      </c>
      <c r="I2457" s="29" t="s">
        <v>393</v>
      </c>
      <c r="J2457" s="48" t="s">
        <v>1147</v>
      </c>
      <c r="K2457" s="8"/>
      <c r="L2457" s="136"/>
      <c r="M2457" s="10"/>
      <c r="N2457" s="11"/>
      <c r="O2457" s="11"/>
      <c r="P2457" s="159" t="s">
        <v>84</v>
      </c>
    </row>
    <row r="2458" spans="1:16" x14ac:dyDescent="0.2">
      <c r="A2458" s="158" t="s">
        <v>3</v>
      </c>
      <c r="B2458" s="158" t="s">
        <v>3</v>
      </c>
      <c r="C2458" s="158" t="s">
        <v>3</v>
      </c>
      <c r="D2458" s="158" t="s">
        <v>3</v>
      </c>
      <c r="E2458" s="158" t="s">
        <v>3</v>
      </c>
      <c r="F2458" s="156" t="str">
        <f t="shared" si="49"/>
        <v>√</v>
      </c>
      <c r="G2458" s="154" t="s">
        <v>737</v>
      </c>
      <c r="H2458" s="24">
        <v>9</v>
      </c>
      <c r="I2458" s="29" t="s">
        <v>1128</v>
      </c>
      <c r="J2458" s="48" t="s">
        <v>1148</v>
      </c>
      <c r="K2458" s="8"/>
      <c r="L2458" s="136"/>
      <c r="M2458" s="10"/>
      <c r="N2458" s="11"/>
      <c r="O2458" s="11"/>
      <c r="P2458" s="159" t="s">
        <v>84</v>
      </c>
    </row>
    <row r="2459" spans="1:16" ht="71.25" x14ac:dyDescent="0.2">
      <c r="A2459" s="158" t="s">
        <v>3</v>
      </c>
      <c r="B2459" s="158" t="s">
        <v>3</v>
      </c>
      <c r="C2459" s="158" t="s">
        <v>3</v>
      </c>
      <c r="D2459" s="158" t="s">
        <v>3</v>
      </c>
      <c r="E2459" s="158" t="s">
        <v>3</v>
      </c>
      <c r="F2459" s="156" t="str">
        <f t="shared" ref="F2459:F2522" si="50">IF(AND(Ver=P2459,OR(AND(VIR,OR(AND(M,A2459="M"),AND(O,A2459="O"),AND(N,A2459="N"),AND(I,A2459="I"))),AND(MMS,OR(AND(M,B2459="M"),AND(O,B2459="O"),AND(N,B2459="N"),AND(I,B2459="I"))),AND(TMR,OR(AND(M,C2459="M"),AND(O,C2459="O"),AND(N,C2459="N"),AND(I,C2459="I"))),AND(THZ,OR(AND(M,D2459="M"),AND(O,D2459="O"),AND(N,D2459="N"),AND(I,D2459="I"))),AND(THZR,OR(AND(M,E2459="M"),AND(O,E2459="O"),AND(N,E2459="N"),AND(I,E2459="I"))))),"√","X")</f>
        <v>√</v>
      </c>
      <c r="G2459" s="154" t="s">
        <v>737</v>
      </c>
      <c r="H2459" s="24">
        <v>9</v>
      </c>
      <c r="I2459" s="29" t="s">
        <v>1129</v>
      </c>
      <c r="J2459" s="94" t="s">
        <v>1149</v>
      </c>
      <c r="K2459" s="8"/>
      <c r="L2459" s="136"/>
      <c r="M2459" s="10"/>
      <c r="N2459" s="11"/>
      <c r="O2459" s="11"/>
      <c r="P2459" s="159" t="s">
        <v>84</v>
      </c>
    </row>
    <row r="2460" spans="1:16" x14ac:dyDescent="0.2">
      <c r="A2460" s="158" t="s">
        <v>3</v>
      </c>
      <c r="B2460" s="158" t="s">
        <v>3</v>
      </c>
      <c r="C2460" s="158" t="s">
        <v>3</v>
      </c>
      <c r="D2460" s="158" t="s">
        <v>3</v>
      </c>
      <c r="E2460" s="158" t="s">
        <v>3</v>
      </c>
      <c r="F2460" s="156" t="str">
        <f t="shared" si="50"/>
        <v>√</v>
      </c>
      <c r="G2460" s="154" t="s">
        <v>737</v>
      </c>
      <c r="H2460" s="24">
        <v>9</v>
      </c>
      <c r="I2460" s="29" t="s">
        <v>1130</v>
      </c>
      <c r="J2460" s="48" t="s">
        <v>1150</v>
      </c>
      <c r="K2460" s="8"/>
      <c r="L2460" s="136"/>
      <c r="M2460" s="10"/>
      <c r="N2460" s="11"/>
      <c r="O2460" s="11"/>
      <c r="P2460" s="159" t="s">
        <v>84</v>
      </c>
    </row>
    <row r="2461" spans="1:16" ht="28.5" x14ac:dyDescent="0.2">
      <c r="A2461" s="158" t="s">
        <v>3</v>
      </c>
      <c r="B2461" s="158" t="s">
        <v>3</v>
      </c>
      <c r="C2461" s="158" t="s">
        <v>3</v>
      </c>
      <c r="D2461" s="158" t="s">
        <v>3</v>
      </c>
      <c r="E2461" s="158" t="s">
        <v>3</v>
      </c>
      <c r="F2461" s="156" t="str">
        <f t="shared" si="50"/>
        <v>√</v>
      </c>
      <c r="G2461" s="154" t="s">
        <v>737</v>
      </c>
      <c r="H2461" s="24">
        <v>9</v>
      </c>
      <c r="I2461" s="29" t="s">
        <v>1131</v>
      </c>
      <c r="J2461" s="48" t="s">
        <v>1151</v>
      </c>
      <c r="K2461" s="8"/>
      <c r="L2461" s="136"/>
      <c r="M2461" s="10"/>
      <c r="N2461" s="11"/>
      <c r="O2461" s="11"/>
      <c r="P2461" s="159" t="s">
        <v>84</v>
      </c>
    </row>
    <row r="2462" spans="1:16" ht="71.25" x14ac:dyDescent="0.2">
      <c r="A2462" s="158" t="s">
        <v>3</v>
      </c>
      <c r="B2462" s="158" t="s">
        <v>3</v>
      </c>
      <c r="C2462" s="158" t="s">
        <v>3</v>
      </c>
      <c r="D2462" s="158" t="s">
        <v>3</v>
      </c>
      <c r="E2462" s="158" t="s">
        <v>3</v>
      </c>
      <c r="F2462" s="156" t="str">
        <f t="shared" si="50"/>
        <v>√</v>
      </c>
      <c r="G2462" s="154" t="s">
        <v>737</v>
      </c>
      <c r="H2462" s="24">
        <v>9</v>
      </c>
      <c r="I2462" s="34" t="s">
        <v>1132</v>
      </c>
      <c r="J2462" s="48" t="s">
        <v>1152</v>
      </c>
      <c r="K2462" s="8"/>
      <c r="L2462" s="136"/>
      <c r="M2462" s="10"/>
      <c r="N2462" s="11"/>
      <c r="O2462" s="11"/>
      <c r="P2462" s="159" t="s">
        <v>84</v>
      </c>
    </row>
    <row r="2463" spans="1:16" ht="28.5" x14ac:dyDescent="0.2">
      <c r="A2463" s="158" t="s">
        <v>3</v>
      </c>
      <c r="B2463" s="158" t="s">
        <v>3</v>
      </c>
      <c r="C2463" s="158" t="s">
        <v>3</v>
      </c>
      <c r="D2463" s="158" t="s">
        <v>3</v>
      </c>
      <c r="E2463" s="158" t="s">
        <v>3</v>
      </c>
      <c r="F2463" s="156" t="str">
        <f t="shared" si="50"/>
        <v>√</v>
      </c>
      <c r="G2463" s="154" t="s">
        <v>737</v>
      </c>
      <c r="H2463" s="24">
        <v>9</v>
      </c>
      <c r="I2463" s="29" t="s">
        <v>1133</v>
      </c>
      <c r="J2463" s="48" t="s">
        <v>1153</v>
      </c>
      <c r="K2463" s="8"/>
      <c r="L2463" s="136"/>
      <c r="M2463" s="10"/>
      <c r="N2463" s="11"/>
      <c r="O2463" s="11"/>
      <c r="P2463" s="159" t="s">
        <v>84</v>
      </c>
    </row>
    <row r="2464" spans="1:16" ht="28.5" x14ac:dyDescent="0.2">
      <c r="A2464" s="158" t="s">
        <v>3</v>
      </c>
      <c r="B2464" s="158" t="s">
        <v>3</v>
      </c>
      <c r="C2464" s="158" t="s">
        <v>3</v>
      </c>
      <c r="D2464" s="158" t="s">
        <v>3</v>
      </c>
      <c r="E2464" s="158" t="s">
        <v>3</v>
      </c>
      <c r="F2464" s="156" t="str">
        <f t="shared" si="50"/>
        <v>√</v>
      </c>
      <c r="G2464" s="154" t="s">
        <v>737</v>
      </c>
      <c r="H2464" s="24">
        <v>9</v>
      </c>
      <c r="I2464" s="29" t="s">
        <v>1134</v>
      </c>
      <c r="J2464" s="48" t="s">
        <v>1154</v>
      </c>
      <c r="K2464" s="8"/>
      <c r="L2464" s="136"/>
      <c r="M2464" s="10"/>
      <c r="N2464" s="11"/>
      <c r="O2464" s="11"/>
      <c r="P2464" s="159" t="s">
        <v>84</v>
      </c>
    </row>
    <row r="2465" spans="1:16" ht="99.75" x14ac:dyDescent="0.2">
      <c r="A2465" s="158" t="s">
        <v>3</v>
      </c>
      <c r="B2465" s="158" t="s">
        <v>3</v>
      </c>
      <c r="C2465" s="158" t="s">
        <v>3</v>
      </c>
      <c r="D2465" s="158" t="s">
        <v>3</v>
      </c>
      <c r="E2465" s="158" t="s">
        <v>3</v>
      </c>
      <c r="F2465" s="156" t="str">
        <f t="shared" si="50"/>
        <v>√</v>
      </c>
      <c r="G2465" s="154" t="s">
        <v>737</v>
      </c>
      <c r="H2465" s="24">
        <v>9</v>
      </c>
      <c r="I2465" s="29" t="s">
        <v>1135</v>
      </c>
      <c r="J2465" s="48" t="s">
        <v>1155</v>
      </c>
      <c r="K2465" s="8"/>
      <c r="L2465" s="136"/>
      <c r="M2465" s="10"/>
      <c r="N2465" s="11"/>
      <c r="O2465" s="11"/>
      <c r="P2465" s="159" t="s">
        <v>84</v>
      </c>
    </row>
    <row r="2466" spans="1:16" ht="28.5" x14ac:dyDescent="0.2">
      <c r="A2466" s="158" t="s">
        <v>3</v>
      </c>
      <c r="B2466" s="158" t="s">
        <v>3</v>
      </c>
      <c r="C2466" s="158" t="s">
        <v>3</v>
      </c>
      <c r="D2466" s="158" t="s">
        <v>3</v>
      </c>
      <c r="E2466" s="158" t="s">
        <v>3</v>
      </c>
      <c r="F2466" s="156" t="str">
        <f t="shared" si="50"/>
        <v>√</v>
      </c>
      <c r="G2466" s="154" t="s">
        <v>737</v>
      </c>
      <c r="H2466" s="24">
        <v>9</v>
      </c>
      <c r="I2466" s="29" t="s">
        <v>1136</v>
      </c>
      <c r="J2466" s="48" t="s">
        <v>1156</v>
      </c>
      <c r="K2466" s="8"/>
      <c r="L2466" s="136"/>
      <c r="M2466" s="10"/>
      <c r="N2466" s="11"/>
      <c r="O2466" s="11"/>
      <c r="P2466" s="159" t="s">
        <v>84</v>
      </c>
    </row>
    <row r="2467" spans="1:16" ht="28.5" x14ac:dyDescent="0.2">
      <c r="A2467" s="158" t="s">
        <v>3</v>
      </c>
      <c r="B2467" s="158" t="s">
        <v>3</v>
      </c>
      <c r="C2467" s="158" t="s">
        <v>3</v>
      </c>
      <c r="D2467" s="158" t="s">
        <v>3</v>
      </c>
      <c r="E2467" s="158" t="s">
        <v>3</v>
      </c>
      <c r="F2467" s="156" t="str">
        <f t="shared" si="50"/>
        <v>√</v>
      </c>
      <c r="G2467" s="154" t="s">
        <v>737</v>
      </c>
      <c r="H2467" s="24">
        <v>9</v>
      </c>
      <c r="I2467" s="29" t="s">
        <v>1137</v>
      </c>
      <c r="J2467" s="48" t="s">
        <v>1157</v>
      </c>
      <c r="K2467" s="8"/>
      <c r="L2467" s="136"/>
      <c r="M2467" s="10"/>
      <c r="N2467" s="11"/>
      <c r="O2467" s="11"/>
      <c r="P2467" s="159" t="s">
        <v>84</v>
      </c>
    </row>
    <row r="2468" spans="1:16" ht="28.5" x14ac:dyDescent="0.2">
      <c r="A2468" s="158" t="s">
        <v>3</v>
      </c>
      <c r="B2468" s="158" t="s">
        <v>3</v>
      </c>
      <c r="C2468" s="158" t="s">
        <v>3</v>
      </c>
      <c r="D2468" s="158" t="s">
        <v>3</v>
      </c>
      <c r="E2468" s="158" t="s">
        <v>3</v>
      </c>
      <c r="F2468" s="156" t="str">
        <f t="shared" si="50"/>
        <v>√</v>
      </c>
      <c r="G2468" s="154" t="s">
        <v>737</v>
      </c>
      <c r="H2468" s="24">
        <v>9</v>
      </c>
      <c r="I2468" s="29" t="s">
        <v>1167</v>
      </c>
      <c r="J2468" s="48" t="s">
        <v>1173</v>
      </c>
      <c r="K2468" s="8"/>
      <c r="L2468" s="136"/>
      <c r="M2468" s="10"/>
      <c r="N2468" s="11"/>
      <c r="O2468" s="11"/>
      <c r="P2468" s="159" t="s">
        <v>84</v>
      </c>
    </row>
    <row r="2469" spans="1:16" x14ac:dyDescent="0.2">
      <c r="A2469" s="158" t="s">
        <v>3</v>
      </c>
      <c r="B2469" s="158" t="s">
        <v>3</v>
      </c>
      <c r="C2469" s="158" t="s">
        <v>3</v>
      </c>
      <c r="D2469" s="158" t="s">
        <v>3</v>
      </c>
      <c r="E2469" s="158" t="s">
        <v>3</v>
      </c>
      <c r="F2469" s="156" t="str">
        <f t="shared" si="50"/>
        <v>√</v>
      </c>
      <c r="G2469" s="154" t="s">
        <v>737</v>
      </c>
      <c r="H2469" s="24">
        <v>9</v>
      </c>
      <c r="I2469" s="34" t="s">
        <v>1172</v>
      </c>
      <c r="J2469" s="48" t="s">
        <v>1174</v>
      </c>
      <c r="K2469" s="8"/>
      <c r="L2469" s="136"/>
      <c r="M2469" s="10"/>
      <c r="N2469" s="11"/>
      <c r="O2469" s="11"/>
      <c r="P2469" s="159" t="s">
        <v>84</v>
      </c>
    </row>
    <row r="2470" spans="1:16" ht="28.5" x14ac:dyDescent="0.2">
      <c r="A2470" s="158" t="s">
        <v>3</v>
      </c>
      <c r="B2470" s="158" t="s">
        <v>3</v>
      </c>
      <c r="C2470" s="158" t="s">
        <v>3</v>
      </c>
      <c r="D2470" s="158" t="s">
        <v>3</v>
      </c>
      <c r="E2470" s="158" t="s">
        <v>3</v>
      </c>
      <c r="F2470" s="156" t="str">
        <f t="shared" si="50"/>
        <v>√</v>
      </c>
      <c r="G2470" s="154" t="s">
        <v>737</v>
      </c>
      <c r="H2470" s="24">
        <v>9</v>
      </c>
      <c r="I2470" s="34" t="s">
        <v>1171</v>
      </c>
      <c r="J2470" s="48" t="s">
        <v>1175</v>
      </c>
      <c r="K2470" s="8"/>
      <c r="L2470" s="136"/>
      <c r="M2470" s="10"/>
      <c r="N2470" s="11"/>
      <c r="O2470" s="11"/>
      <c r="P2470" s="159" t="s">
        <v>84</v>
      </c>
    </row>
    <row r="2471" spans="1:16" ht="28.5" x14ac:dyDescent="0.2">
      <c r="A2471" s="158" t="s">
        <v>3</v>
      </c>
      <c r="B2471" s="158" t="s">
        <v>3</v>
      </c>
      <c r="C2471" s="158" t="s">
        <v>3</v>
      </c>
      <c r="D2471" s="158" t="s">
        <v>3</v>
      </c>
      <c r="E2471" s="158" t="s">
        <v>3</v>
      </c>
      <c r="F2471" s="156" t="str">
        <f t="shared" si="50"/>
        <v>√</v>
      </c>
      <c r="G2471" s="154" t="s">
        <v>737</v>
      </c>
      <c r="H2471" s="24">
        <v>9</v>
      </c>
      <c r="I2471" s="29" t="s">
        <v>1138</v>
      </c>
      <c r="J2471" s="48" t="s">
        <v>1158</v>
      </c>
      <c r="K2471" s="8"/>
      <c r="L2471" s="136"/>
      <c r="M2471" s="10"/>
      <c r="N2471" s="11"/>
      <c r="O2471" s="11"/>
      <c r="P2471" s="159" t="s">
        <v>84</v>
      </c>
    </row>
    <row r="2472" spans="1:16" ht="28.5" x14ac:dyDescent="0.2">
      <c r="A2472" s="158" t="s">
        <v>3</v>
      </c>
      <c r="B2472" s="158" t="s">
        <v>3</v>
      </c>
      <c r="C2472" s="158" t="s">
        <v>3</v>
      </c>
      <c r="D2472" s="158" t="s">
        <v>3</v>
      </c>
      <c r="E2472" s="158" t="s">
        <v>3</v>
      </c>
      <c r="F2472" s="156" t="str">
        <f t="shared" si="50"/>
        <v>√</v>
      </c>
      <c r="G2472" s="154" t="s">
        <v>737</v>
      </c>
      <c r="H2472" s="24">
        <v>9</v>
      </c>
      <c r="I2472" s="29" t="s">
        <v>1139</v>
      </c>
      <c r="J2472" s="48" t="s">
        <v>1159</v>
      </c>
      <c r="K2472" s="8"/>
      <c r="L2472" s="136"/>
      <c r="M2472" s="10"/>
      <c r="N2472" s="11"/>
      <c r="O2472" s="11"/>
      <c r="P2472" s="159" t="s">
        <v>84</v>
      </c>
    </row>
    <row r="2473" spans="1:16" x14ac:dyDescent="0.2">
      <c r="A2473" s="158" t="s">
        <v>3</v>
      </c>
      <c r="B2473" s="158" t="s">
        <v>3</v>
      </c>
      <c r="C2473" s="158" t="s">
        <v>3</v>
      </c>
      <c r="D2473" s="158" t="s">
        <v>3</v>
      </c>
      <c r="E2473" s="158" t="s">
        <v>3</v>
      </c>
      <c r="F2473" s="156" t="str">
        <f t="shared" si="50"/>
        <v>√</v>
      </c>
      <c r="G2473" s="154" t="s">
        <v>737</v>
      </c>
      <c r="H2473" s="24">
        <v>9</v>
      </c>
      <c r="I2473" s="29" t="s">
        <v>1140</v>
      </c>
      <c r="J2473" s="48" t="s">
        <v>1160</v>
      </c>
      <c r="K2473" s="8"/>
      <c r="L2473" s="136"/>
      <c r="M2473" s="10"/>
      <c r="N2473" s="11"/>
      <c r="O2473" s="11"/>
      <c r="P2473" s="159" t="s">
        <v>84</v>
      </c>
    </row>
    <row r="2474" spans="1:16" x14ac:dyDescent="0.2">
      <c r="A2474" s="158" t="s">
        <v>3</v>
      </c>
      <c r="B2474" s="158" t="s">
        <v>3</v>
      </c>
      <c r="C2474" s="158" t="s">
        <v>3</v>
      </c>
      <c r="D2474" s="158" t="s">
        <v>3</v>
      </c>
      <c r="E2474" s="158" t="s">
        <v>3</v>
      </c>
      <c r="F2474" s="156" t="str">
        <f t="shared" si="50"/>
        <v>√</v>
      </c>
      <c r="G2474" s="154" t="s">
        <v>737</v>
      </c>
      <c r="H2474" s="24">
        <v>9</v>
      </c>
      <c r="I2474" s="29" t="s">
        <v>1141</v>
      </c>
      <c r="J2474" s="48" t="s">
        <v>1161</v>
      </c>
      <c r="K2474" s="8"/>
      <c r="L2474" s="136"/>
      <c r="M2474" s="10"/>
      <c r="N2474" s="11"/>
      <c r="O2474" s="11"/>
      <c r="P2474" s="159" t="s">
        <v>84</v>
      </c>
    </row>
    <row r="2475" spans="1:16" ht="28.5" x14ac:dyDescent="0.2">
      <c r="A2475" s="158" t="s">
        <v>3</v>
      </c>
      <c r="B2475" s="158" t="s">
        <v>3</v>
      </c>
      <c r="C2475" s="158" t="s">
        <v>3</v>
      </c>
      <c r="D2475" s="158" t="s">
        <v>3</v>
      </c>
      <c r="E2475" s="158" t="s">
        <v>3</v>
      </c>
      <c r="F2475" s="156" t="str">
        <f t="shared" si="50"/>
        <v>√</v>
      </c>
      <c r="G2475" s="154" t="s">
        <v>737</v>
      </c>
      <c r="H2475" s="24">
        <v>9</v>
      </c>
      <c r="I2475" s="29" t="s">
        <v>1142</v>
      </c>
      <c r="J2475" s="48" t="s">
        <v>1162</v>
      </c>
      <c r="K2475" s="8"/>
      <c r="L2475" s="136"/>
      <c r="M2475" s="10"/>
      <c r="N2475" s="11"/>
      <c r="O2475" s="11"/>
      <c r="P2475" s="159" t="s">
        <v>84</v>
      </c>
    </row>
    <row r="2476" spans="1:16" ht="28.5" x14ac:dyDescent="0.2">
      <c r="A2476" s="158" t="s">
        <v>3</v>
      </c>
      <c r="B2476" s="158" t="s">
        <v>3</v>
      </c>
      <c r="C2476" s="158" t="s">
        <v>3</v>
      </c>
      <c r="D2476" s="158" t="s">
        <v>3</v>
      </c>
      <c r="E2476" s="158" t="s">
        <v>3</v>
      </c>
      <c r="F2476" s="156" t="str">
        <f t="shared" si="50"/>
        <v>√</v>
      </c>
      <c r="G2476" s="154" t="s">
        <v>737</v>
      </c>
      <c r="H2476" s="24">
        <v>9</v>
      </c>
      <c r="I2476" s="29" t="s">
        <v>1143</v>
      </c>
      <c r="J2476" s="48" t="s">
        <v>1163</v>
      </c>
      <c r="K2476" s="8"/>
      <c r="L2476" s="136"/>
      <c r="M2476" s="10"/>
      <c r="N2476" s="11"/>
      <c r="O2476" s="11"/>
      <c r="P2476" s="159" t="s">
        <v>84</v>
      </c>
    </row>
    <row r="2477" spans="1:16" x14ac:dyDescent="0.2">
      <c r="A2477" s="158" t="s">
        <v>3</v>
      </c>
      <c r="B2477" s="158" t="s">
        <v>3</v>
      </c>
      <c r="C2477" s="158" t="s">
        <v>3</v>
      </c>
      <c r="D2477" s="158" t="s">
        <v>3</v>
      </c>
      <c r="E2477" s="158" t="s">
        <v>3</v>
      </c>
      <c r="F2477" s="156" t="str">
        <f t="shared" si="50"/>
        <v>√</v>
      </c>
      <c r="G2477" s="154" t="s">
        <v>737</v>
      </c>
      <c r="H2477" s="24">
        <v>10</v>
      </c>
      <c r="I2477" s="29" t="s">
        <v>506</v>
      </c>
      <c r="J2477" s="45" t="s">
        <v>507</v>
      </c>
      <c r="K2477" s="8" t="s">
        <v>508</v>
      </c>
      <c r="L2477" s="136"/>
      <c r="M2477" s="10"/>
      <c r="N2477" s="11"/>
      <c r="O2477" s="11"/>
      <c r="P2477" s="159" t="s">
        <v>84</v>
      </c>
    </row>
    <row r="2478" spans="1:16" ht="23.25" hidden="1" x14ac:dyDescent="0.2">
      <c r="A2478" s="158" t="s">
        <v>807</v>
      </c>
      <c r="B2478" s="158" t="s">
        <v>807</v>
      </c>
      <c r="C2478" s="158" t="s">
        <v>2</v>
      </c>
      <c r="D2478" s="158" t="s">
        <v>2</v>
      </c>
      <c r="E2478" s="158" t="s">
        <v>2</v>
      </c>
      <c r="F2478" s="160" t="str">
        <f t="shared" si="50"/>
        <v>X</v>
      </c>
      <c r="G2478" s="148" t="s">
        <v>738</v>
      </c>
      <c r="H2478" s="217" t="s">
        <v>274</v>
      </c>
      <c r="I2478" s="218"/>
      <c r="J2478" s="218"/>
      <c r="K2478" s="218"/>
      <c r="L2478" s="219"/>
      <c r="M2478" s="9" t="s">
        <v>197</v>
      </c>
      <c r="N2478" s="9" t="s">
        <v>1337</v>
      </c>
      <c r="O2478" s="9" t="s">
        <v>1337</v>
      </c>
      <c r="P2478" s="161" t="s">
        <v>79</v>
      </c>
    </row>
    <row r="2479" spans="1:16" ht="15" hidden="1" x14ac:dyDescent="0.2">
      <c r="A2479" s="158" t="s">
        <v>807</v>
      </c>
      <c r="B2479" s="158" t="s">
        <v>807</v>
      </c>
      <c r="C2479" s="158" t="s">
        <v>2</v>
      </c>
      <c r="D2479" s="158" t="s">
        <v>2</v>
      </c>
      <c r="E2479" s="158" t="s">
        <v>2</v>
      </c>
      <c r="F2479" s="156" t="str">
        <f t="shared" si="50"/>
        <v>X</v>
      </c>
      <c r="G2479" s="154" t="s">
        <v>738</v>
      </c>
      <c r="H2479" s="51" t="s">
        <v>4</v>
      </c>
      <c r="I2479" s="316" t="s">
        <v>622</v>
      </c>
      <c r="J2479" s="317"/>
      <c r="K2479" s="51" t="s">
        <v>623</v>
      </c>
      <c r="L2479" s="106"/>
      <c r="M2479" s="10"/>
      <c r="N2479" s="11"/>
      <c r="O2479" s="11"/>
      <c r="P2479" s="159" t="s">
        <v>79</v>
      </c>
    </row>
    <row r="2480" spans="1:16" ht="15" hidden="1" x14ac:dyDescent="0.2">
      <c r="A2480" s="158" t="s">
        <v>807</v>
      </c>
      <c r="B2480" s="158" t="s">
        <v>807</v>
      </c>
      <c r="C2480" s="158" t="s">
        <v>807</v>
      </c>
      <c r="D2480" s="158" t="s">
        <v>2</v>
      </c>
      <c r="E2480" s="158" t="s">
        <v>2</v>
      </c>
      <c r="F2480" s="156" t="str">
        <f t="shared" si="50"/>
        <v>X</v>
      </c>
      <c r="G2480" s="154" t="s">
        <v>738</v>
      </c>
      <c r="H2480" s="52"/>
      <c r="I2480" s="209" t="s">
        <v>624</v>
      </c>
      <c r="J2480" s="216"/>
      <c r="K2480" s="28"/>
      <c r="L2480" s="106"/>
      <c r="M2480" s="10"/>
      <c r="N2480" s="11"/>
      <c r="O2480" s="11"/>
      <c r="P2480" s="159" t="s">
        <v>79</v>
      </c>
    </row>
    <row r="2481" spans="1:16" ht="28.5" hidden="1" x14ac:dyDescent="0.2">
      <c r="A2481" s="158" t="s">
        <v>807</v>
      </c>
      <c r="B2481" s="158" t="s">
        <v>807</v>
      </c>
      <c r="C2481" s="158" t="s">
        <v>807</v>
      </c>
      <c r="D2481" s="158" t="s">
        <v>2</v>
      </c>
      <c r="E2481" s="158" t="s">
        <v>2</v>
      </c>
      <c r="F2481" s="156" t="str">
        <f t="shared" si="50"/>
        <v>X</v>
      </c>
      <c r="G2481" s="154" t="s">
        <v>738</v>
      </c>
      <c r="H2481" s="102" t="s">
        <v>14</v>
      </c>
      <c r="I2481" s="212" t="s">
        <v>1423</v>
      </c>
      <c r="J2481" s="213"/>
      <c r="K2481" s="30" t="s">
        <v>1105</v>
      </c>
      <c r="L2481" s="106"/>
      <c r="M2481" s="10"/>
      <c r="N2481" s="11"/>
      <c r="O2481" s="11"/>
      <c r="P2481" s="159" t="s">
        <v>79</v>
      </c>
    </row>
    <row r="2482" spans="1:16" ht="15" hidden="1" x14ac:dyDescent="0.2">
      <c r="A2482" s="158" t="s">
        <v>807</v>
      </c>
      <c r="B2482" s="158" t="s">
        <v>807</v>
      </c>
      <c r="C2482" s="158" t="s">
        <v>2</v>
      </c>
      <c r="D2482" s="158" t="s">
        <v>807</v>
      </c>
      <c r="E2482" s="158" t="s">
        <v>807</v>
      </c>
      <c r="F2482" s="156" t="str">
        <f t="shared" si="50"/>
        <v>X</v>
      </c>
      <c r="G2482" s="154" t="s">
        <v>738</v>
      </c>
      <c r="H2482" s="52"/>
      <c r="I2482" s="209" t="s">
        <v>629</v>
      </c>
      <c r="J2482" s="216"/>
      <c r="K2482" s="28"/>
      <c r="L2482" s="106"/>
      <c r="M2482" s="10"/>
      <c r="N2482" s="11"/>
      <c r="O2482" s="11"/>
      <c r="P2482" s="159" t="s">
        <v>79</v>
      </c>
    </row>
    <row r="2483" spans="1:16" hidden="1" x14ac:dyDescent="0.2">
      <c r="A2483" s="158" t="s">
        <v>807</v>
      </c>
      <c r="B2483" s="158" t="s">
        <v>807</v>
      </c>
      <c r="C2483" s="158" t="s">
        <v>2</v>
      </c>
      <c r="D2483" s="158" t="s">
        <v>807</v>
      </c>
      <c r="E2483" s="158" t="s">
        <v>807</v>
      </c>
      <c r="F2483" s="156" t="str">
        <f t="shared" si="50"/>
        <v>X</v>
      </c>
      <c r="G2483" s="154" t="s">
        <v>738</v>
      </c>
      <c r="H2483" s="228" t="s">
        <v>60</v>
      </c>
      <c r="I2483" s="207" t="s">
        <v>630</v>
      </c>
      <c r="J2483" s="208"/>
      <c r="K2483" s="24"/>
      <c r="L2483" s="106"/>
      <c r="M2483" s="10"/>
      <c r="N2483" s="11"/>
      <c r="O2483" s="11"/>
      <c r="P2483" s="159" t="s">
        <v>79</v>
      </c>
    </row>
    <row r="2484" spans="1:16" hidden="1" x14ac:dyDescent="0.2">
      <c r="A2484" s="158" t="s">
        <v>807</v>
      </c>
      <c r="B2484" s="158" t="s">
        <v>807</v>
      </c>
      <c r="C2484" s="158" t="s">
        <v>2</v>
      </c>
      <c r="D2484" s="158" t="s">
        <v>807</v>
      </c>
      <c r="E2484" s="158" t="s">
        <v>807</v>
      </c>
      <c r="F2484" s="156" t="str">
        <f t="shared" si="50"/>
        <v>X</v>
      </c>
      <c r="G2484" s="154" t="s">
        <v>738</v>
      </c>
      <c r="H2484" s="228"/>
      <c r="I2484" s="207" t="s">
        <v>631</v>
      </c>
      <c r="J2484" s="208"/>
      <c r="K2484" s="24"/>
      <c r="L2484" s="106"/>
      <c r="M2484" s="10"/>
      <c r="N2484" s="11"/>
      <c r="O2484" s="11"/>
      <c r="P2484" s="159" t="s">
        <v>79</v>
      </c>
    </row>
    <row r="2485" spans="1:16" hidden="1" x14ac:dyDescent="0.2">
      <c r="A2485" s="158" t="s">
        <v>807</v>
      </c>
      <c r="B2485" s="158" t="s">
        <v>807</v>
      </c>
      <c r="C2485" s="158" t="s">
        <v>2</v>
      </c>
      <c r="D2485" s="158" t="s">
        <v>807</v>
      </c>
      <c r="E2485" s="158" t="s">
        <v>807</v>
      </c>
      <c r="F2485" s="156" t="str">
        <f t="shared" si="50"/>
        <v>X</v>
      </c>
      <c r="G2485" s="154" t="s">
        <v>738</v>
      </c>
      <c r="H2485" s="228"/>
      <c r="I2485" s="207" t="s">
        <v>1106</v>
      </c>
      <c r="J2485" s="208"/>
      <c r="K2485" s="24" t="s">
        <v>633</v>
      </c>
      <c r="L2485" s="106"/>
      <c r="M2485" s="10"/>
      <c r="N2485" s="11"/>
      <c r="O2485" s="11"/>
      <c r="P2485" s="159" t="s">
        <v>79</v>
      </c>
    </row>
    <row r="2486" spans="1:16" hidden="1" x14ac:dyDescent="0.2">
      <c r="A2486" s="158" t="s">
        <v>807</v>
      </c>
      <c r="B2486" s="158" t="s">
        <v>807</v>
      </c>
      <c r="C2486" s="158" t="s">
        <v>2</v>
      </c>
      <c r="D2486" s="158" t="s">
        <v>807</v>
      </c>
      <c r="E2486" s="158" t="s">
        <v>807</v>
      </c>
      <c r="F2486" s="156" t="str">
        <f t="shared" si="50"/>
        <v>X</v>
      </c>
      <c r="G2486" s="154" t="s">
        <v>738</v>
      </c>
      <c r="H2486" s="228"/>
      <c r="I2486" s="207" t="s">
        <v>634</v>
      </c>
      <c r="J2486" s="208"/>
      <c r="K2486" s="24"/>
      <c r="L2486" s="106"/>
      <c r="M2486" s="10"/>
      <c r="N2486" s="11"/>
      <c r="O2486" s="11"/>
      <c r="P2486" s="159" t="s">
        <v>79</v>
      </c>
    </row>
    <row r="2487" spans="1:16" ht="28.5" hidden="1" x14ac:dyDescent="0.2">
      <c r="A2487" s="158" t="s">
        <v>807</v>
      </c>
      <c r="B2487" s="158" t="s">
        <v>807</v>
      </c>
      <c r="C2487" s="158" t="s">
        <v>2</v>
      </c>
      <c r="D2487" s="158" t="s">
        <v>807</v>
      </c>
      <c r="E2487" s="158" t="s">
        <v>807</v>
      </c>
      <c r="F2487" s="156" t="str">
        <f t="shared" si="50"/>
        <v>X</v>
      </c>
      <c r="G2487" s="154" t="s">
        <v>738</v>
      </c>
      <c r="H2487" s="228"/>
      <c r="I2487" s="212" t="s">
        <v>635</v>
      </c>
      <c r="J2487" s="213"/>
      <c r="K2487" s="30" t="s">
        <v>1287</v>
      </c>
      <c r="L2487" s="106"/>
      <c r="M2487" s="10"/>
      <c r="N2487" s="11"/>
      <c r="O2487" s="11"/>
      <c r="P2487" s="159" t="s">
        <v>79</v>
      </c>
    </row>
    <row r="2488" spans="1:16" ht="15" hidden="1" x14ac:dyDescent="0.2">
      <c r="A2488" s="158" t="s">
        <v>807</v>
      </c>
      <c r="B2488" s="158" t="s">
        <v>807</v>
      </c>
      <c r="C2488" s="158" t="s">
        <v>2</v>
      </c>
      <c r="D2488" s="158" t="s">
        <v>807</v>
      </c>
      <c r="E2488" s="158" t="s">
        <v>807</v>
      </c>
      <c r="F2488" s="156" t="str">
        <f t="shared" si="50"/>
        <v>X</v>
      </c>
      <c r="G2488" s="154" t="s">
        <v>738</v>
      </c>
      <c r="H2488" s="52"/>
      <c r="I2488" s="209" t="s">
        <v>637</v>
      </c>
      <c r="J2488" s="216"/>
      <c r="K2488" s="28"/>
      <c r="L2488" s="106"/>
      <c r="M2488" s="10"/>
      <c r="N2488" s="11"/>
      <c r="O2488" s="11"/>
      <c r="P2488" s="159" t="s">
        <v>79</v>
      </c>
    </row>
    <row r="2489" spans="1:16" ht="28.5" hidden="1" x14ac:dyDescent="0.2">
      <c r="A2489" s="158" t="s">
        <v>807</v>
      </c>
      <c r="B2489" s="158" t="s">
        <v>807</v>
      </c>
      <c r="C2489" s="158" t="s">
        <v>2</v>
      </c>
      <c r="D2489" s="158" t="s">
        <v>807</v>
      </c>
      <c r="E2489" s="158" t="s">
        <v>807</v>
      </c>
      <c r="F2489" s="156" t="str">
        <f t="shared" si="50"/>
        <v>X</v>
      </c>
      <c r="G2489" s="154" t="s">
        <v>738</v>
      </c>
      <c r="H2489" s="228" t="s">
        <v>60</v>
      </c>
      <c r="I2489" s="207" t="s">
        <v>638</v>
      </c>
      <c r="J2489" s="208"/>
      <c r="K2489" s="30" t="s">
        <v>639</v>
      </c>
      <c r="L2489" s="106"/>
      <c r="M2489" s="10"/>
      <c r="N2489" s="11"/>
      <c r="O2489" s="11"/>
      <c r="P2489" s="159" t="s">
        <v>79</v>
      </c>
    </row>
    <row r="2490" spans="1:16" ht="29.25" hidden="1" x14ac:dyDescent="0.2">
      <c r="A2490" s="158" t="s">
        <v>807</v>
      </c>
      <c r="B2490" s="158" t="s">
        <v>807</v>
      </c>
      <c r="C2490" s="158" t="s">
        <v>2</v>
      </c>
      <c r="D2490" s="158" t="s">
        <v>807</v>
      </c>
      <c r="E2490" s="158" t="s">
        <v>807</v>
      </c>
      <c r="F2490" s="156" t="str">
        <f t="shared" si="50"/>
        <v>X</v>
      </c>
      <c r="G2490" s="154" t="s">
        <v>738</v>
      </c>
      <c r="H2490" s="228"/>
      <c r="I2490" s="207" t="s">
        <v>640</v>
      </c>
      <c r="J2490" s="208"/>
      <c r="K2490" s="30" t="s">
        <v>675</v>
      </c>
      <c r="L2490" s="106"/>
      <c r="M2490" s="10"/>
      <c r="N2490" s="11"/>
      <c r="O2490" s="11"/>
      <c r="P2490" s="159" t="s">
        <v>79</v>
      </c>
    </row>
    <row r="2491" spans="1:16" ht="15" hidden="1" x14ac:dyDescent="0.2">
      <c r="A2491" s="158" t="s">
        <v>807</v>
      </c>
      <c r="B2491" s="158" t="s">
        <v>807</v>
      </c>
      <c r="C2491" s="158" t="s">
        <v>2</v>
      </c>
      <c r="D2491" s="158" t="s">
        <v>807</v>
      </c>
      <c r="E2491" s="158" t="s">
        <v>807</v>
      </c>
      <c r="F2491" s="156" t="str">
        <f t="shared" si="50"/>
        <v>X</v>
      </c>
      <c r="G2491" s="154" t="s">
        <v>738</v>
      </c>
      <c r="H2491" s="52"/>
      <c r="I2491" s="209" t="s">
        <v>641</v>
      </c>
      <c r="J2491" s="216"/>
      <c r="K2491" s="28"/>
      <c r="L2491" s="106"/>
      <c r="M2491" s="10"/>
      <c r="N2491" s="11"/>
      <c r="O2491" s="11"/>
      <c r="P2491" s="159" t="s">
        <v>79</v>
      </c>
    </row>
    <row r="2492" spans="1:16" ht="28.5" hidden="1" x14ac:dyDescent="0.2">
      <c r="A2492" s="158" t="s">
        <v>807</v>
      </c>
      <c r="B2492" s="158" t="s">
        <v>807</v>
      </c>
      <c r="C2492" s="158" t="s">
        <v>2</v>
      </c>
      <c r="D2492" s="158" t="s">
        <v>807</v>
      </c>
      <c r="E2492" s="158" t="s">
        <v>807</v>
      </c>
      <c r="F2492" s="156" t="str">
        <f t="shared" si="50"/>
        <v>X</v>
      </c>
      <c r="G2492" s="154" t="s">
        <v>738</v>
      </c>
      <c r="H2492" s="102" t="s">
        <v>60</v>
      </c>
      <c r="I2492" s="207" t="s">
        <v>642</v>
      </c>
      <c r="J2492" s="208"/>
      <c r="K2492" s="30" t="s">
        <v>643</v>
      </c>
      <c r="L2492" s="106"/>
      <c r="M2492" s="10"/>
      <c r="N2492" s="11"/>
      <c r="O2492" s="11"/>
      <c r="P2492" s="159" t="s">
        <v>79</v>
      </c>
    </row>
    <row r="2493" spans="1:16" ht="15" hidden="1" x14ac:dyDescent="0.2">
      <c r="A2493" s="158" t="s">
        <v>807</v>
      </c>
      <c r="B2493" s="158" t="s">
        <v>807</v>
      </c>
      <c r="C2493" s="158" t="s">
        <v>2</v>
      </c>
      <c r="D2493" s="158" t="s">
        <v>807</v>
      </c>
      <c r="E2493" s="158" t="s">
        <v>807</v>
      </c>
      <c r="F2493" s="156" t="str">
        <f t="shared" si="50"/>
        <v>X</v>
      </c>
      <c r="G2493" s="154" t="s">
        <v>738</v>
      </c>
      <c r="H2493" s="52"/>
      <c r="I2493" s="209" t="s">
        <v>644</v>
      </c>
      <c r="J2493" s="216"/>
      <c r="K2493" s="28"/>
      <c r="L2493" s="106"/>
      <c r="M2493" s="10"/>
      <c r="N2493" s="11"/>
      <c r="O2493" s="11"/>
      <c r="P2493" s="159" t="s">
        <v>79</v>
      </c>
    </row>
    <row r="2494" spans="1:16" hidden="1" x14ac:dyDescent="0.2">
      <c r="A2494" s="158" t="s">
        <v>807</v>
      </c>
      <c r="B2494" s="158" t="s">
        <v>807</v>
      </c>
      <c r="C2494" s="158" t="s">
        <v>2</v>
      </c>
      <c r="D2494" s="158" t="s">
        <v>807</v>
      </c>
      <c r="E2494" s="158" t="s">
        <v>807</v>
      </c>
      <c r="F2494" s="156" t="str">
        <f t="shared" si="50"/>
        <v>X</v>
      </c>
      <c r="G2494" s="154" t="s">
        <v>738</v>
      </c>
      <c r="H2494" s="228" t="s">
        <v>60</v>
      </c>
      <c r="I2494" s="207" t="s">
        <v>645</v>
      </c>
      <c r="J2494" s="208"/>
      <c r="K2494" s="24" t="s">
        <v>633</v>
      </c>
      <c r="L2494" s="106"/>
      <c r="M2494" s="10"/>
      <c r="N2494" s="11"/>
      <c r="O2494" s="11"/>
      <c r="P2494" s="159" t="s">
        <v>79</v>
      </c>
    </row>
    <row r="2495" spans="1:16" hidden="1" x14ac:dyDescent="0.2">
      <c r="A2495" s="158" t="s">
        <v>807</v>
      </c>
      <c r="B2495" s="158" t="s">
        <v>807</v>
      </c>
      <c r="C2495" s="158" t="s">
        <v>2</v>
      </c>
      <c r="D2495" s="158" t="s">
        <v>807</v>
      </c>
      <c r="E2495" s="158" t="s">
        <v>807</v>
      </c>
      <c r="F2495" s="156" t="str">
        <f t="shared" si="50"/>
        <v>X</v>
      </c>
      <c r="G2495" s="154" t="s">
        <v>738</v>
      </c>
      <c r="H2495" s="228"/>
      <c r="I2495" s="207" t="s">
        <v>646</v>
      </c>
      <c r="J2495" s="208"/>
      <c r="K2495" s="24"/>
      <c r="L2495" s="106"/>
      <c r="M2495" s="10"/>
      <c r="N2495" s="11"/>
      <c r="O2495" s="11"/>
      <c r="P2495" s="159" t="s">
        <v>79</v>
      </c>
    </row>
    <row r="2496" spans="1:16" ht="15" hidden="1" x14ac:dyDescent="0.2">
      <c r="A2496" s="158" t="s">
        <v>807</v>
      </c>
      <c r="B2496" s="158" t="s">
        <v>807</v>
      </c>
      <c r="C2496" s="158" t="s">
        <v>2</v>
      </c>
      <c r="D2496" s="158" t="s">
        <v>807</v>
      </c>
      <c r="E2496" s="158" t="s">
        <v>807</v>
      </c>
      <c r="F2496" s="156" t="str">
        <f t="shared" si="50"/>
        <v>X</v>
      </c>
      <c r="G2496" s="154" t="s">
        <v>738</v>
      </c>
      <c r="H2496" s="52"/>
      <c r="I2496" s="209" t="s">
        <v>647</v>
      </c>
      <c r="J2496" s="216"/>
      <c r="K2496" s="28"/>
      <c r="L2496" s="106"/>
      <c r="M2496" s="10"/>
      <c r="N2496" s="11"/>
      <c r="O2496" s="11"/>
      <c r="P2496" s="159" t="s">
        <v>79</v>
      </c>
    </row>
    <row r="2497" spans="1:16" ht="42.75" hidden="1" x14ac:dyDescent="0.2">
      <c r="A2497" s="158" t="s">
        <v>807</v>
      </c>
      <c r="B2497" s="158" t="s">
        <v>807</v>
      </c>
      <c r="C2497" s="158" t="s">
        <v>2</v>
      </c>
      <c r="D2497" s="158" t="s">
        <v>807</v>
      </c>
      <c r="E2497" s="158" t="s">
        <v>807</v>
      </c>
      <c r="F2497" s="156" t="str">
        <f t="shared" si="50"/>
        <v>X</v>
      </c>
      <c r="G2497" s="154" t="s">
        <v>738</v>
      </c>
      <c r="H2497" s="228" t="s">
        <v>60</v>
      </c>
      <c r="I2497" s="212" t="s">
        <v>676</v>
      </c>
      <c r="J2497" s="213"/>
      <c r="K2497" s="30" t="s">
        <v>682</v>
      </c>
      <c r="L2497" s="106"/>
      <c r="M2497" s="10"/>
      <c r="N2497" s="11"/>
      <c r="O2497" s="11"/>
      <c r="P2497" s="159" t="s">
        <v>79</v>
      </c>
    </row>
    <row r="2498" spans="1:16" ht="28.5" hidden="1" x14ac:dyDescent="0.2">
      <c r="A2498" s="158" t="s">
        <v>807</v>
      </c>
      <c r="B2498" s="158" t="s">
        <v>807</v>
      </c>
      <c r="C2498" s="158" t="s">
        <v>2</v>
      </c>
      <c r="D2498" s="158" t="s">
        <v>807</v>
      </c>
      <c r="E2498" s="158" t="s">
        <v>807</v>
      </c>
      <c r="F2498" s="156" t="str">
        <f t="shared" si="50"/>
        <v>X</v>
      </c>
      <c r="G2498" s="154" t="s">
        <v>738</v>
      </c>
      <c r="H2498" s="228"/>
      <c r="I2498" s="212" t="s">
        <v>648</v>
      </c>
      <c r="J2498" s="213"/>
      <c r="K2498" s="30" t="s">
        <v>649</v>
      </c>
      <c r="L2498" s="106"/>
      <c r="M2498" s="10"/>
      <c r="N2498" s="11"/>
      <c r="O2498" s="11"/>
      <c r="P2498" s="159" t="s">
        <v>79</v>
      </c>
    </row>
    <row r="2499" spans="1:16" ht="15" hidden="1" x14ac:dyDescent="0.2">
      <c r="A2499" s="158" t="s">
        <v>807</v>
      </c>
      <c r="B2499" s="158" t="s">
        <v>807</v>
      </c>
      <c r="C2499" s="158" t="s">
        <v>807</v>
      </c>
      <c r="D2499" s="158" t="s">
        <v>2</v>
      </c>
      <c r="E2499" s="158" t="s">
        <v>2</v>
      </c>
      <c r="F2499" s="156" t="str">
        <f t="shared" si="50"/>
        <v>X</v>
      </c>
      <c r="G2499" s="154" t="s">
        <v>738</v>
      </c>
      <c r="H2499" s="52"/>
      <c r="I2499" s="209" t="s">
        <v>650</v>
      </c>
      <c r="J2499" s="216"/>
      <c r="K2499" s="28"/>
      <c r="L2499" s="106"/>
      <c r="M2499" s="10"/>
      <c r="N2499" s="11"/>
      <c r="O2499" s="11"/>
      <c r="P2499" s="159" t="s">
        <v>79</v>
      </c>
    </row>
    <row r="2500" spans="1:16" ht="28.5" hidden="1" x14ac:dyDescent="0.2">
      <c r="A2500" s="158" t="s">
        <v>807</v>
      </c>
      <c r="B2500" s="158" t="s">
        <v>807</v>
      </c>
      <c r="C2500" s="158" t="s">
        <v>807</v>
      </c>
      <c r="D2500" s="158" t="s">
        <v>2</v>
      </c>
      <c r="E2500" s="158" t="s">
        <v>2</v>
      </c>
      <c r="F2500" s="156" t="str">
        <f t="shared" si="50"/>
        <v>X</v>
      </c>
      <c r="G2500" s="154" t="s">
        <v>738</v>
      </c>
      <c r="H2500" s="102" t="s">
        <v>14</v>
      </c>
      <c r="I2500" s="207" t="s">
        <v>651</v>
      </c>
      <c r="J2500" s="208"/>
      <c r="K2500" s="30" t="s">
        <v>652</v>
      </c>
      <c r="L2500" s="106"/>
      <c r="M2500" s="10"/>
      <c r="N2500" s="11"/>
      <c r="O2500" s="11"/>
      <c r="P2500" s="159" t="s">
        <v>79</v>
      </c>
    </row>
    <row r="2501" spans="1:16" ht="28.5" hidden="1" x14ac:dyDescent="0.2">
      <c r="A2501" s="158" t="s">
        <v>807</v>
      </c>
      <c r="B2501" s="158" t="s">
        <v>807</v>
      </c>
      <c r="C2501" s="158" t="s">
        <v>2</v>
      </c>
      <c r="D2501" s="158" t="s">
        <v>807</v>
      </c>
      <c r="E2501" s="158" t="s">
        <v>807</v>
      </c>
      <c r="F2501" s="156" t="str">
        <f t="shared" si="50"/>
        <v>X</v>
      </c>
      <c r="G2501" s="154" t="s">
        <v>738</v>
      </c>
      <c r="H2501" s="102" t="s">
        <v>60</v>
      </c>
      <c r="I2501" s="212" t="s">
        <v>653</v>
      </c>
      <c r="J2501" s="213"/>
      <c r="K2501" s="30" t="s">
        <v>326</v>
      </c>
      <c r="L2501" s="106"/>
      <c r="M2501" s="10"/>
      <c r="N2501" s="11"/>
      <c r="O2501" s="11"/>
      <c r="P2501" s="159" t="s">
        <v>79</v>
      </c>
    </row>
    <row r="2502" spans="1:16" ht="28.5" hidden="1" x14ac:dyDescent="0.2">
      <c r="A2502" s="158" t="s">
        <v>807</v>
      </c>
      <c r="B2502" s="158" t="s">
        <v>807</v>
      </c>
      <c r="C2502" s="158" t="s">
        <v>807</v>
      </c>
      <c r="D2502" s="158" t="s">
        <v>2</v>
      </c>
      <c r="E2502" s="158" t="s">
        <v>2</v>
      </c>
      <c r="F2502" s="156" t="str">
        <f t="shared" si="50"/>
        <v>X</v>
      </c>
      <c r="G2502" s="154" t="s">
        <v>738</v>
      </c>
      <c r="H2502" s="229" t="s">
        <v>14</v>
      </c>
      <c r="I2502" s="207" t="s">
        <v>654</v>
      </c>
      <c r="J2502" s="208"/>
      <c r="K2502" s="30" t="s">
        <v>655</v>
      </c>
      <c r="L2502" s="106"/>
      <c r="M2502" s="10"/>
      <c r="N2502" s="11"/>
      <c r="O2502" s="11"/>
      <c r="P2502" s="159" t="s">
        <v>79</v>
      </c>
    </row>
    <row r="2503" spans="1:16" ht="28.5" hidden="1" x14ac:dyDescent="0.2">
      <c r="A2503" s="158" t="s">
        <v>807</v>
      </c>
      <c r="B2503" s="158" t="s">
        <v>807</v>
      </c>
      <c r="C2503" s="158" t="s">
        <v>807</v>
      </c>
      <c r="D2503" s="158" t="s">
        <v>2</v>
      </c>
      <c r="E2503" s="158" t="s">
        <v>2</v>
      </c>
      <c r="F2503" s="156" t="str">
        <f t="shared" si="50"/>
        <v>X</v>
      </c>
      <c r="G2503" s="154" t="s">
        <v>738</v>
      </c>
      <c r="H2503" s="230"/>
      <c r="I2503" s="214" t="s">
        <v>656</v>
      </c>
      <c r="J2503" s="215"/>
      <c r="K2503" s="30" t="s">
        <v>657</v>
      </c>
      <c r="L2503" s="106"/>
      <c r="M2503" s="10"/>
      <c r="N2503" s="11"/>
      <c r="O2503" s="11"/>
      <c r="P2503" s="159" t="s">
        <v>79</v>
      </c>
    </row>
    <row r="2504" spans="1:16" ht="15" hidden="1" x14ac:dyDescent="0.2">
      <c r="A2504" s="158" t="s">
        <v>807</v>
      </c>
      <c r="B2504" s="158" t="s">
        <v>807</v>
      </c>
      <c r="C2504" s="158" t="s">
        <v>807</v>
      </c>
      <c r="D2504" s="158" t="s">
        <v>807</v>
      </c>
      <c r="E2504" s="158" t="s">
        <v>2</v>
      </c>
      <c r="F2504" s="156" t="str">
        <f t="shared" si="50"/>
        <v>X</v>
      </c>
      <c r="G2504" s="154" t="s">
        <v>738</v>
      </c>
      <c r="H2504" s="52"/>
      <c r="I2504" s="209" t="s">
        <v>658</v>
      </c>
      <c r="J2504" s="216"/>
      <c r="K2504" s="28"/>
      <c r="L2504" s="106"/>
      <c r="M2504" s="10"/>
      <c r="N2504" s="11"/>
      <c r="O2504" s="11"/>
      <c r="P2504" s="159" t="s">
        <v>79</v>
      </c>
    </row>
    <row r="2505" spans="1:16" ht="28.5" hidden="1" x14ac:dyDescent="0.2">
      <c r="A2505" s="158" t="s">
        <v>807</v>
      </c>
      <c r="B2505" s="158" t="s">
        <v>807</v>
      </c>
      <c r="C2505" s="158" t="s">
        <v>807</v>
      </c>
      <c r="D2505" s="158" t="s">
        <v>807</v>
      </c>
      <c r="E2505" s="158" t="s">
        <v>2</v>
      </c>
      <c r="F2505" s="156" t="str">
        <f t="shared" si="50"/>
        <v>X</v>
      </c>
      <c r="G2505" s="154" t="s">
        <v>738</v>
      </c>
      <c r="H2505" s="102" t="s">
        <v>14</v>
      </c>
      <c r="I2505" s="214" t="s">
        <v>1107</v>
      </c>
      <c r="J2505" s="215"/>
      <c r="K2505" s="30" t="s">
        <v>652</v>
      </c>
      <c r="L2505" s="106"/>
      <c r="M2505" s="10"/>
      <c r="N2505" s="11"/>
      <c r="O2505" s="11"/>
      <c r="P2505" s="159" t="s">
        <v>79</v>
      </c>
    </row>
    <row r="2506" spans="1:16" ht="28.5" hidden="1" x14ac:dyDescent="0.2">
      <c r="A2506" s="158" t="s">
        <v>807</v>
      </c>
      <c r="B2506" s="158" t="s">
        <v>807</v>
      </c>
      <c r="C2506" s="158" t="s">
        <v>2</v>
      </c>
      <c r="D2506" s="158" t="s">
        <v>807</v>
      </c>
      <c r="E2506" s="158" t="s">
        <v>807</v>
      </c>
      <c r="F2506" s="156" t="str">
        <f t="shared" si="50"/>
        <v>X</v>
      </c>
      <c r="G2506" s="154" t="s">
        <v>738</v>
      </c>
      <c r="H2506" s="102" t="s">
        <v>60</v>
      </c>
      <c r="I2506" s="212" t="s">
        <v>653</v>
      </c>
      <c r="J2506" s="213"/>
      <c r="K2506" s="30" t="s">
        <v>326</v>
      </c>
      <c r="L2506" s="106"/>
      <c r="M2506" s="10"/>
      <c r="N2506" s="11"/>
      <c r="O2506" s="11"/>
      <c r="P2506" s="159" t="s">
        <v>79</v>
      </c>
    </row>
    <row r="2507" spans="1:16" ht="28.5" hidden="1" x14ac:dyDescent="0.2">
      <c r="A2507" s="158" t="s">
        <v>807</v>
      </c>
      <c r="B2507" s="158" t="s">
        <v>807</v>
      </c>
      <c r="C2507" s="158" t="s">
        <v>807</v>
      </c>
      <c r="D2507" s="158" t="s">
        <v>807</v>
      </c>
      <c r="E2507" s="158" t="s">
        <v>2</v>
      </c>
      <c r="F2507" s="156" t="str">
        <f t="shared" si="50"/>
        <v>X</v>
      </c>
      <c r="G2507" s="154" t="s">
        <v>738</v>
      </c>
      <c r="H2507" s="102" t="s">
        <v>14</v>
      </c>
      <c r="I2507" s="207" t="s">
        <v>660</v>
      </c>
      <c r="J2507" s="208"/>
      <c r="K2507" s="30" t="s">
        <v>655</v>
      </c>
      <c r="L2507" s="106"/>
      <c r="M2507" s="10"/>
      <c r="N2507" s="11"/>
      <c r="O2507" s="11"/>
      <c r="P2507" s="159" t="s">
        <v>79</v>
      </c>
    </row>
    <row r="2508" spans="1:16" ht="15" hidden="1" x14ac:dyDescent="0.2">
      <c r="A2508" s="158" t="s">
        <v>807</v>
      </c>
      <c r="B2508" s="158" t="s">
        <v>807</v>
      </c>
      <c r="C2508" s="158" t="s">
        <v>807</v>
      </c>
      <c r="D2508" s="158" t="s">
        <v>2</v>
      </c>
      <c r="E2508" s="158" t="s">
        <v>2</v>
      </c>
      <c r="F2508" s="156" t="str">
        <f t="shared" si="50"/>
        <v>X</v>
      </c>
      <c r="G2508" s="154" t="s">
        <v>738</v>
      </c>
      <c r="H2508" s="52"/>
      <c r="I2508" s="209" t="s">
        <v>661</v>
      </c>
      <c r="J2508" s="216"/>
      <c r="K2508" s="28"/>
      <c r="L2508" s="106"/>
      <c r="M2508" s="10"/>
      <c r="N2508" s="11"/>
      <c r="O2508" s="11"/>
      <c r="P2508" s="159" t="s">
        <v>79</v>
      </c>
    </row>
    <row r="2509" spans="1:16" ht="28.5" hidden="1" x14ac:dyDescent="0.2">
      <c r="A2509" s="158" t="s">
        <v>807</v>
      </c>
      <c r="B2509" s="158" t="s">
        <v>807</v>
      </c>
      <c r="C2509" s="158" t="s">
        <v>807</v>
      </c>
      <c r="D2509" s="158" t="s">
        <v>2</v>
      </c>
      <c r="E2509" s="158" t="s">
        <v>2</v>
      </c>
      <c r="F2509" s="156" t="str">
        <f t="shared" si="50"/>
        <v>X</v>
      </c>
      <c r="G2509" s="154" t="s">
        <v>738</v>
      </c>
      <c r="H2509" s="50" t="s">
        <v>14</v>
      </c>
      <c r="I2509" s="212" t="s">
        <v>662</v>
      </c>
      <c r="J2509" s="213"/>
      <c r="K2509" s="30" t="s">
        <v>1473</v>
      </c>
      <c r="L2509" s="106"/>
      <c r="M2509" s="10"/>
      <c r="N2509" s="11"/>
      <c r="O2509" s="11"/>
      <c r="P2509" s="159" t="s">
        <v>79</v>
      </c>
    </row>
    <row r="2510" spans="1:16" ht="15" hidden="1" x14ac:dyDescent="0.2">
      <c r="A2510" s="158" t="s">
        <v>807</v>
      </c>
      <c r="B2510" s="158" t="s">
        <v>807</v>
      </c>
      <c r="C2510" s="158" t="s">
        <v>2</v>
      </c>
      <c r="D2510" s="158" t="s">
        <v>807</v>
      </c>
      <c r="E2510" s="158" t="s">
        <v>807</v>
      </c>
      <c r="F2510" s="156" t="str">
        <f t="shared" si="50"/>
        <v>X</v>
      </c>
      <c r="G2510" s="154" t="s">
        <v>738</v>
      </c>
      <c r="H2510" s="52"/>
      <c r="I2510" s="209" t="s">
        <v>663</v>
      </c>
      <c r="J2510" s="216"/>
      <c r="K2510" s="28"/>
      <c r="L2510" s="106"/>
      <c r="M2510" s="10"/>
      <c r="N2510" s="11"/>
      <c r="O2510" s="11"/>
      <c r="P2510" s="159" t="s">
        <v>79</v>
      </c>
    </row>
    <row r="2511" spans="1:16" hidden="1" x14ac:dyDescent="0.2">
      <c r="A2511" s="158" t="s">
        <v>807</v>
      </c>
      <c r="B2511" s="158" t="s">
        <v>807</v>
      </c>
      <c r="C2511" s="158" t="s">
        <v>2</v>
      </c>
      <c r="D2511" s="158" t="s">
        <v>807</v>
      </c>
      <c r="E2511" s="158" t="s">
        <v>807</v>
      </c>
      <c r="F2511" s="156" t="str">
        <f t="shared" si="50"/>
        <v>X</v>
      </c>
      <c r="G2511" s="154" t="s">
        <v>738</v>
      </c>
      <c r="H2511" s="228" t="s">
        <v>60</v>
      </c>
      <c r="I2511" s="207" t="s">
        <v>1302</v>
      </c>
      <c r="J2511" s="208"/>
      <c r="K2511" s="30" t="s">
        <v>1301</v>
      </c>
      <c r="L2511" s="106"/>
      <c r="M2511" s="10"/>
      <c r="N2511" s="11"/>
      <c r="O2511" s="11"/>
      <c r="P2511" s="159" t="s">
        <v>79</v>
      </c>
    </row>
    <row r="2512" spans="1:16" hidden="1" x14ac:dyDescent="0.2">
      <c r="A2512" s="158" t="s">
        <v>807</v>
      </c>
      <c r="B2512" s="158" t="s">
        <v>807</v>
      </c>
      <c r="C2512" s="158" t="s">
        <v>2</v>
      </c>
      <c r="D2512" s="158" t="s">
        <v>807</v>
      </c>
      <c r="E2512" s="158" t="s">
        <v>807</v>
      </c>
      <c r="F2512" s="156" t="str">
        <f t="shared" si="50"/>
        <v>X</v>
      </c>
      <c r="G2512" s="154" t="s">
        <v>738</v>
      </c>
      <c r="H2512" s="228"/>
      <c r="I2512" s="207" t="s">
        <v>664</v>
      </c>
      <c r="J2512" s="208"/>
      <c r="K2512" s="24"/>
      <c r="L2512" s="106"/>
      <c r="M2512" s="10"/>
      <c r="N2512" s="11"/>
      <c r="O2512" s="11"/>
      <c r="P2512" s="159" t="s">
        <v>79</v>
      </c>
    </row>
    <row r="2513" spans="1:16" ht="29.25" hidden="1" x14ac:dyDescent="0.2">
      <c r="A2513" s="158" t="s">
        <v>807</v>
      </c>
      <c r="B2513" s="158" t="s">
        <v>807</v>
      </c>
      <c r="C2513" s="158" t="s">
        <v>2</v>
      </c>
      <c r="D2513" s="158" t="s">
        <v>807</v>
      </c>
      <c r="E2513" s="158" t="s">
        <v>807</v>
      </c>
      <c r="F2513" s="156" t="str">
        <f t="shared" si="50"/>
        <v>X</v>
      </c>
      <c r="G2513" s="154" t="s">
        <v>738</v>
      </c>
      <c r="H2513" s="228"/>
      <c r="I2513" s="207" t="s">
        <v>665</v>
      </c>
      <c r="J2513" s="208"/>
      <c r="K2513" s="30" t="s">
        <v>678</v>
      </c>
      <c r="L2513" s="106"/>
      <c r="M2513" s="10"/>
      <c r="N2513" s="11"/>
      <c r="O2513" s="11"/>
      <c r="P2513" s="159" t="s">
        <v>79</v>
      </c>
    </row>
    <row r="2514" spans="1:16" ht="15" hidden="1" x14ac:dyDescent="0.2">
      <c r="A2514" s="158" t="s">
        <v>807</v>
      </c>
      <c r="B2514" s="158" t="s">
        <v>807</v>
      </c>
      <c r="C2514" s="158" t="s">
        <v>2</v>
      </c>
      <c r="D2514" s="158" t="s">
        <v>807</v>
      </c>
      <c r="E2514" s="158" t="s">
        <v>807</v>
      </c>
      <c r="F2514" s="156" t="str">
        <f t="shared" si="50"/>
        <v>X</v>
      </c>
      <c r="G2514" s="154" t="s">
        <v>738</v>
      </c>
      <c r="H2514" s="52"/>
      <c r="I2514" s="209" t="s">
        <v>666</v>
      </c>
      <c r="J2514" s="216"/>
      <c r="K2514" s="28"/>
      <c r="L2514" s="106"/>
      <c r="M2514" s="10"/>
      <c r="N2514" s="11"/>
      <c r="O2514" s="11"/>
      <c r="P2514" s="159" t="s">
        <v>79</v>
      </c>
    </row>
    <row r="2515" spans="1:16" hidden="1" x14ac:dyDescent="0.2">
      <c r="A2515" s="158" t="s">
        <v>807</v>
      </c>
      <c r="B2515" s="158" t="s">
        <v>807</v>
      </c>
      <c r="C2515" s="158" t="s">
        <v>2</v>
      </c>
      <c r="D2515" s="158" t="s">
        <v>807</v>
      </c>
      <c r="E2515" s="158" t="s">
        <v>807</v>
      </c>
      <c r="F2515" s="156" t="str">
        <f t="shared" si="50"/>
        <v>X</v>
      </c>
      <c r="G2515" s="154" t="s">
        <v>738</v>
      </c>
      <c r="H2515" s="228" t="s">
        <v>60</v>
      </c>
      <c r="I2515" s="207" t="s">
        <v>667</v>
      </c>
      <c r="J2515" s="208"/>
      <c r="K2515" s="24"/>
      <c r="L2515" s="106"/>
      <c r="M2515" s="10"/>
      <c r="N2515" s="11"/>
      <c r="O2515" s="11"/>
      <c r="P2515" s="159" t="s">
        <v>79</v>
      </c>
    </row>
    <row r="2516" spans="1:16" hidden="1" x14ac:dyDescent="0.2">
      <c r="A2516" s="158" t="s">
        <v>807</v>
      </c>
      <c r="B2516" s="158" t="s">
        <v>807</v>
      </c>
      <c r="C2516" s="158" t="s">
        <v>2</v>
      </c>
      <c r="D2516" s="158" t="s">
        <v>807</v>
      </c>
      <c r="E2516" s="158" t="s">
        <v>807</v>
      </c>
      <c r="F2516" s="156" t="str">
        <f t="shared" si="50"/>
        <v>X</v>
      </c>
      <c r="G2516" s="154" t="s">
        <v>738</v>
      </c>
      <c r="H2516" s="228"/>
      <c r="I2516" s="207" t="s">
        <v>668</v>
      </c>
      <c r="J2516" s="208"/>
      <c r="K2516" s="24"/>
      <c r="L2516" s="106"/>
      <c r="M2516" s="10"/>
      <c r="N2516" s="11"/>
      <c r="O2516" s="11"/>
      <c r="P2516" s="159" t="s">
        <v>79</v>
      </c>
    </row>
    <row r="2517" spans="1:16" ht="29.25" hidden="1" x14ac:dyDescent="0.2">
      <c r="A2517" s="158" t="s">
        <v>807</v>
      </c>
      <c r="B2517" s="158" t="s">
        <v>807</v>
      </c>
      <c r="C2517" s="158" t="s">
        <v>2</v>
      </c>
      <c r="D2517" s="158" t="s">
        <v>807</v>
      </c>
      <c r="E2517" s="158" t="s">
        <v>807</v>
      </c>
      <c r="F2517" s="156" t="str">
        <f t="shared" si="50"/>
        <v>X</v>
      </c>
      <c r="G2517" s="154" t="s">
        <v>738</v>
      </c>
      <c r="H2517" s="228"/>
      <c r="I2517" s="207" t="s">
        <v>669</v>
      </c>
      <c r="J2517" s="208"/>
      <c r="K2517" s="30" t="s">
        <v>679</v>
      </c>
      <c r="L2517" s="106"/>
      <c r="M2517" s="10"/>
      <c r="N2517" s="11"/>
      <c r="O2517" s="11"/>
      <c r="P2517" s="159" t="s">
        <v>79</v>
      </c>
    </row>
    <row r="2518" spans="1:16" ht="29.25" hidden="1" x14ac:dyDescent="0.2">
      <c r="A2518" s="158" t="s">
        <v>807</v>
      </c>
      <c r="B2518" s="158" t="s">
        <v>807</v>
      </c>
      <c r="C2518" s="158" t="s">
        <v>2</v>
      </c>
      <c r="D2518" s="158" t="s">
        <v>807</v>
      </c>
      <c r="E2518" s="158" t="s">
        <v>807</v>
      </c>
      <c r="F2518" s="156" t="str">
        <f t="shared" si="50"/>
        <v>X</v>
      </c>
      <c r="G2518" s="154" t="s">
        <v>738</v>
      </c>
      <c r="H2518" s="228"/>
      <c r="I2518" s="207" t="s">
        <v>670</v>
      </c>
      <c r="J2518" s="208"/>
      <c r="K2518" s="30" t="s">
        <v>675</v>
      </c>
      <c r="L2518" s="106"/>
      <c r="M2518" s="10"/>
      <c r="N2518" s="11"/>
      <c r="O2518" s="11"/>
      <c r="P2518" s="159" t="s">
        <v>79</v>
      </c>
    </row>
    <row r="2519" spans="1:16" hidden="1" x14ac:dyDescent="0.2">
      <c r="A2519" s="158" t="s">
        <v>807</v>
      </c>
      <c r="B2519" s="158" t="s">
        <v>807</v>
      </c>
      <c r="C2519" s="158" t="s">
        <v>2</v>
      </c>
      <c r="D2519" s="158" t="s">
        <v>807</v>
      </c>
      <c r="E2519" s="158" t="s">
        <v>807</v>
      </c>
      <c r="F2519" s="156" t="str">
        <f t="shared" si="50"/>
        <v>X</v>
      </c>
      <c r="G2519" s="154" t="s">
        <v>738</v>
      </c>
      <c r="H2519" s="228"/>
      <c r="I2519" s="207" t="s">
        <v>671</v>
      </c>
      <c r="J2519" s="208"/>
      <c r="K2519" s="30"/>
      <c r="L2519" s="106"/>
      <c r="M2519" s="10"/>
      <c r="N2519" s="11"/>
      <c r="O2519" s="11"/>
      <c r="P2519" s="159" t="s">
        <v>79</v>
      </c>
    </row>
    <row r="2520" spans="1:16" hidden="1" x14ac:dyDescent="0.2">
      <c r="A2520" s="158" t="s">
        <v>807</v>
      </c>
      <c r="B2520" s="158" t="s">
        <v>807</v>
      </c>
      <c r="C2520" s="158" t="s">
        <v>2</v>
      </c>
      <c r="D2520" s="158" t="s">
        <v>807</v>
      </c>
      <c r="E2520" s="158" t="s">
        <v>807</v>
      </c>
      <c r="F2520" s="156" t="str">
        <f t="shared" si="50"/>
        <v>X</v>
      </c>
      <c r="G2520" s="154" t="s">
        <v>738</v>
      </c>
      <c r="H2520" s="228"/>
      <c r="I2520" s="207" t="s">
        <v>672</v>
      </c>
      <c r="J2520" s="208"/>
      <c r="K2520" s="24" t="s">
        <v>673</v>
      </c>
      <c r="L2520" s="106"/>
      <c r="M2520" s="10"/>
      <c r="N2520" s="11"/>
      <c r="O2520" s="11"/>
      <c r="P2520" s="159" t="s">
        <v>79</v>
      </c>
    </row>
    <row r="2521" spans="1:16" ht="15" hidden="1" x14ac:dyDescent="0.2">
      <c r="A2521" s="158" t="s">
        <v>807</v>
      </c>
      <c r="B2521" s="158" t="s">
        <v>807</v>
      </c>
      <c r="C2521" s="158" t="s">
        <v>807</v>
      </c>
      <c r="D2521" s="158" t="s">
        <v>807</v>
      </c>
      <c r="E2521" s="158" t="s">
        <v>807</v>
      </c>
      <c r="F2521" s="156" t="str">
        <f t="shared" si="50"/>
        <v>X</v>
      </c>
      <c r="G2521" s="154" t="s">
        <v>738</v>
      </c>
      <c r="H2521" s="52"/>
      <c r="I2521" s="209" t="s">
        <v>669</v>
      </c>
      <c r="J2521" s="216"/>
      <c r="K2521" s="28"/>
      <c r="L2521" s="106"/>
      <c r="M2521" s="10"/>
      <c r="N2521" s="11"/>
      <c r="O2521" s="11"/>
      <c r="P2521" s="159" t="s">
        <v>79</v>
      </c>
    </row>
    <row r="2522" spans="1:16" ht="28.5" hidden="1" x14ac:dyDescent="0.2">
      <c r="A2522" s="158" t="s">
        <v>807</v>
      </c>
      <c r="B2522" s="158" t="s">
        <v>807</v>
      </c>
      <c r="C2522" s="158" t="s">
        <v>807</v>
      </c>
      <c r="D2522" s="158" t="s">
        <v>807</v>
      </c>
      <c r="E2522" s="158" t="s">
        <v>807</v>
      </c>
      <c r="F2522" s="156" t="str">
        <f t="shared" si="50"/>
        <v>X</v>
      </c>
      <c r="G2522" s="155" t="s">
        <v>738</v>
      </c>
      <c r="H2522" s="102" t="s">
        <v>99</v>
      </c>
      <c r="I2522" s="207" t="s">
        <v>1335</v>
      </c>
      <c r="J2522" s="208"/>
      <c r="K2522" s="30" t="s">
        <v>1336</v>
      </c>
      <c r="L2522" s="106"/>
      <c r="M2522" s="10"/>
      <c r="N2522" s="11"/>
      <c r="O2522" s="11"/>
      <c r="P2522" s="159" t="s">
        <v>79</v>
      </c>
    </row>
    <row r="2523" spans="1:16" ht="23.25" hidden="1" x14ac:dyDescent="0.2">
      <c r="A2523" s="158" t="s">
        <v>807</v>
      </c>
      <c r="B2523" s="158" t="s">
        <v>807</v>
      </c>
      <c r="C2523" s="158" t="s">
        <v>2</v>
      </c>
      <c r="D2523" s="158" t="s">
        <v>2</v>
      </c>
      <c r="E2523" s="158" t="s">
        <v>2</v>
      </c>
      <c r="F2523" s="160" t="str">
        <f t="shared" ref="F2523:F2586" si="51">IF(AND(Ver=P2523,OR(AND(VIR,OR(AND(M,A2523="M"),AND(O,A2523="O"),AND(N,A2523="N"),AND(I,A2523="I"))),AND(MMS,OR(AND(M,B2523="M"),AND(O,B2523="O"),AND(N,B2523="N"),AND(I,B2523="I"))),AND(TMR,OR(AND(M,C2523="M"),AND(O,C2523="O"),AND(N,C2523="N"),AND(I,C2523="I"))),AND(THZ,OR(AND(M,D2523="M"),AND(O,D2523="O"),AND(N,D2523="N"),AND(I,D2523="I"))),AND(THZR,OR(AND(M,E2523="M"),AND(O,E2523="O"),AND(N,E2523="N"),AND(I,E2523="I"))))),"√","X")</f>
        <v>X</v>
      </c>
      <c r="G2523" s="148" t="s">
        <v>739</v>
      </c>
      <c r="H2523" s="217" t="s">
        <v>276</v>
      </c>
      <c r="I2523" s="218"/>
      <c r="J2523" s="218"/>
      <c r="K2523" s="218"/>
      <c r="L2523" s="219"/>
      <c r="M2523" s="9" t="s">
        <v>197</v>
      </c>
      <c r="N2523" s="9" t="s">
        <v>1337</v>
      </c>
      <c r="O2523" s="9" t="s">
        <v>1337</v>
      </c>
      <c r="P2523" s="161" t="s">
        <v>292</v>
      </c>
    </row>
    <row r="2524" spans="1:16" ht="16.5" hidden="1" x14ac:dyDescent="0.2">
      <c r="A2524" s="158" t="s">
        <v>807</v>
      </c>
      <c r="B2524" s="158" t="s">
        <v>807</v>
      </c>
      <c r="C2524" s="158" t="s">
        <v>2</v>
      </c>
      <c r="D2524" s="158" t="s">
        <v>2</v>
      </c>
      <c r="E2524" s="158" t="s">
        <v>2</v>
      </c>
      <c r="F2524" s="156" t="str">
        <f t="shared" si="51"/>
        <v>X</v>
      </c>
      <c r="G2524" s="154" t="s">
        <v>739</v>
      </c>
      <c r="H2524" s="56" t="s">
        <v>4</v>
      </c>
      <c r="I2524" s="222" t="s">
        <v>1308</v>
      </c>
      <c r="J2524" s="223"/>
      <c r="K2524" s="56" t="s">
        <v>623</v>
      </c>
      <c r="L2524" s="98"/>
      <c r="M2524" s="10"/>
      <c r="N2524" s="11"/>
      <c r="O2524" s="11"/>
      <c r="P2524" s="159" t="s">
        <v>292</v>
      </c>
    </row>
    <row r="2525" spans="1:16" ht="15" hidden="1" x14ac:dyDescent="0.2">
      <c r="A2525" s="158" t="s">
        <v>807</v>
      </c>
      <c r="B2525" s="158" t="s">
        <v>807</v>
      </c>
      <c r="C2525" s="158" t="s">
        <v>807</v>
      </c>
      <c r="D2525" s="158" t="s">
        <v>2</v>
      </c>
      <c r="E2525" s="158" t="s">
        <v>2</v>
      </c>
      <c r="F2525" s="156" t="str">
        <f t="shared" si="51"/>
        <v>X</v>
      </c>
      <c r="G2525" s="154" t="s">
        <v>738</v>
      </c>
      <c r="H2525" s="52"/>
      <c r="I2525" s="209" t="s">
        <v>624</v>
      </c>
      <c r="J2525" s="216"/>
      <c r="K2525" s="28"/>
      <c r="L2525" s="98"/>
      <c r="M2525" s="10"/>
      <c r="N2525" s="11"/>
      <c r="O2525" s="11"/>
      <c r="P2525" s="159" t="s">
        <v>292</v>
      </c>
    </row>
    <row r="2526" spans="1:16" ht="28.5" hidden="1" x14ac:dyDescent="0.2">
      <c r="A2526" s="158" t="s">
        <v>807</v>
      </c>
      <c r="B2526" s="158" t="s">
        <v>807</v>
      </c>
      <c r="C2526" s="158" t="s">
        <v>807</v>
      </c>
      <c r="D2526" s="158" t="s">
        <v>2</v>
      </c>
      <c r="E2526" s="158" t="s">
        <v>2</v>
      </c>
      <c r="F2526" s="156" t="str">
        <f t="shared" si="51"/>
        <v>X</v>
      </c>
      <c r="G2526" s="154" t="s">
        <v>738</v>
      </c>
      <c r="H2526" s="96" t="s">
        <v>14</v>
      </c>
      <c r="I2526" s="207" t="s">
        <v>625</v>
      </c>
      <c r="J2526" s="208"/>
      <c r="K2526" s="30" t="s">
        <v>1105</v>
      </c>
      <c r="L2526" s="98"/>
      <c r="M2526" s="10"/>
      <c r="N2526" s="11"/>
      <c r="O2526" s="11"/>
      <c r="P2526" s="159" t="s">
        <v>292</v>
      </c>
    </row>
    <row r="2527" spans="1:16" ht="15" hidden="1" x14ac:dyDescent="0.2">
      <c r="A2527" s="158" t="s">
        <v>807</v>
      </c>
      <c r="B2527" s="158" t="s">
        <v>807</v>
      </c>
      <c r="C2527" s="158" t="s">
        <v>2</v>
      </c>
      <c r="D2527" s="158" t="s">
        <v>807</v>
      </c>
      <c r="E2527" s="158" t="s">
        <v>807</v>
      </c>
      <c r="F2527" s="156" t="str">
        <f t="shared" si="51"/>
        <v>X</v>
      </c>
      <c r="G2527" s="154" t="s">
        <v>739</v>
      </c>
      <c r="H2527" s="52"/>
      <c r="I2527" s="209" t="s">
        <v>629</v>
      </c>
      <c r="J2527" s="216"/>
      <c r="K2527" s="28"/>
      <c r="L2527" s="98"/>
      <c r="M2527" s="10"/>
      <c r="N2527" s="11"/>
      <c r="O2527" s="11"/>
      <c r="P2527" s="159" t="s">
        <v>292</v>
      </c>
    </row>
    <row r="2528" spans="1:16" ht="28.5" hidden="1" x14ac:dyDescent="0.2">
      <c r="A2528" s="158" t="s">
        <v>807</v>
      </c>
      <c r="B2528" s="158" t="s">
        <v>807</v>
      </c>
      <c r="C2528" s="158" t="s">
        <v>807</v>
      </c>
      <c r="D2528" s="158" t="s">
        <v>807</v>
      </c>
      <c r="E2528" s="158" t="s">
        <v>807</v>
      </c>
      <c r="F2528" s="156" t="str">
        <f t="shared" si="51"/>
        <v>X</v>
      </c>
      <c r="G2528" s="154" t="s">
        <v>739</v>
      </c>
      <c r="H2528" s="97" t="s">
        <v>99</v>
      </c>
      <c r="I2528" s="212" t="s">
        <v>1303</v>
      </c>
      <c r="J2528" s="213"/>
      <c r="K2528" s="24"/>
      <c r="L2528" s="98" t="s">
        <v>326</v>
      </c>
      <c r="M2528" s="10"/>
      <c r="N2528" s="11"/>
      <c r="O2528" s="11"/>
      <c r="P2528" s="159" t="s">
        <v>292</v>
      </c>
    </row>
    <row r="2529" spans="1:16" ht="15" hidden="1" x14ac:dyDescent="0.2">
      <c r="A2529" s="158" t="s">
        <v>807</v>
      </c>
      <c r="B2529" s="158" t="s">
        <v>807</v>
      </c>
      <c r="C2529" s="158" t="s">
        <v>2</v>
      </c>
      <c r="D2529" s="158" t="s">
        <v>807</v>
      </c>
      <c r="E2529" s="158" t="s">
        <v>807</v>
      </c>
      <c r="F2529" s="156" t="str">
        <f t="shared" si="51"/>
        <v>X</v>
      </c>
      <c r="G2529" s="154" t="s">
        <v>739</v>
      </c>
      <c r="H2529" s="97" t="s">
        <v>60</v>
      </c>
      <c r="I2529" s="207" t="s">
        <v>630</v>
      </c>
      <c r="J2529" s="208"/>
      <c r="K2529" s="24"/>
      <c r="L2529" s="98"/>
      <c r="M2529" s="10"/>
      <c r="N2529" s="11"/>
      <c r="O2529" s="11"/>
      <c r="P2529" s="159" t="s">
        <v>292</v>
      </c>
    </row>
    <row r="2530" spans="1:16" ht="15" hidden="1" x14ac:dyDescent="0.2">
      <c r="A2530" s="158" t="s">
        <v>807</v>
      </c>
      <c r="B2530" s="158" t="s">
        <v>807</v>
      </c>
      <c r="C2530" s="158" t="s">
        <v>2</v>
      </c>
      <c r="D2530" s="158" t="s">
        <v>807</v>
      </c>
      <c r="E2530" s="158" t="s">
        <v>807</v>
      </c>
      <c r="F2530" s="156" t="str">
        <f t="shared" si="51"/>
        <v>X</v>
      </c>
      <c r="G2530" s="154" t="s">
        <v>739</v>
      </c>
      <c r="H2530" s="54"/>
      <c r="I2530" s="207" t="s">
        <v>631</v>
      </c>
      <c r="J2530" s="208"/>
      <c r="K2530" s="24"/>
      <c r="L2530" s="98"/>
      <c r="M2530" s="10"/>
      <c r="N2530" s="11"/>
      <c r="O2530" s="11"/>
      <c r="P2530" s="159" t="s">
        <v>292</v>
      </c>
    </row>
    <row r="2531" spans="1:16" ht="15" hidden="1" x14ac:dyDescent="0.2">
      <c r="A2531" s="158" t="s">
        <v>807</v>
      </c>
      <c r="B2531" s="158" t="s">
        <v>807</v>
      </c>
      <c r="C2531" s="158" t="s">
        <v>2</v>
      </c>
      <c r="D2531" s="158" t="s">
        <v>807</v>
      </c>
      <c r="E2531" s="158" t="s">
        <v>807</v>
      </c>
      <c r="F2531" s="156" t="str">
        <f t="shared" si="51"/>
        <v>X</v>
      </c>
      <c r="G2531" s="154" t="s">
        <v>739</v>
      </c>
      <c r="H2531" s="54"/>
      <c r="I2531" s="207" t="s">
        <v>1106</v>
      </c>
      <c r="J2531" s="208"/>
      <c r="K2531" s="24" t="s">
        <v>633</v>
      </c>
      <c r="L2531" s="98"/>
      <c r="M2531" s="10"/>
      <c r="N2531" s="11"/>
      <c r="O2531" s="11"/>
      <c r="P2531" s="159" t="s">
        <v>292</v>
      </c>
    </row>
    <row r="2532" spans="1:16" ht="15" hidden="1" x14ac:dyDescent="0.2">
      <c r="A2532" s="158" t="s">
        <v>807</v>
      </c>
      <c r="B2532" s="158" t="s">
        <v>807</v>
      </c>
      <c r="C2532" s="158" t="s">
        <v>2</v>
      </c>
      <c r="D2532" s="158" t="s">
        <v>807</v>
      </c>
      <c r="E2532" s="158" t="s">
        <v>807</v>
      </c>
      <c r="F2532" s="156" t="str">
        <f t="shared" si="51"/>
        <v>X</v>
      </c>
      <c r="G2532" s="154" t="s">
        <v>739</v>
      </c>
      <c r="H2532" s="54"/>
      <c r="I2532" s="207" t="s">
        <v>634</v>
      </c>
      <c r="J2532" s="208"/>
      <c r="K2532" s="24"/>
      <c r="L2532" s="98"/>
      <c r="M2532" s="10"/>
      <c r="N2532" s="11"/>
      <c r="O2532" s="11"/>
      <c r="P2532" s="159" t="s">
        <v>292</v>
      </c>
    </row>
    <row r="2533" spans="1:16" ht="15" hidden="1" x14ac:dyDescent="0.2">
      <c r="A2533" s="158" t="s">
        <v>807</v>
      </c>
      <c r="B2533" s="158" t="s">
        <v>807</v>
      </c>
      <c r="C2533" s="158" t="s">
        <v>2</v>
      </c>
      <c r="D2533" s="158" t="s">
        <v>807</v>
      </c>
      <c r="E2533" s="158" t="s">
        <v>807</v>
      </c>
      <c r="F2533" s="156" t="str">
        <f t="shared" si="51"/>
        <v>X</v>
      </c>
      <c r="G2533" s="154" t="s">
        <v>739</v>
      </c>
      <c r="H2533" s="54"/>
      <c r="I2533" s="214" t="s">
        <v>684</v>
      </c>
      <c r="J2533" s="215"/>
      <c r="K2533" s="30" t="s">
        <v>685</v>
      </c>
      <c r="L2533" s="98"/>
      <c r="M2533" s="10"/>
      <c r="N2533" s="11"/>
      <c r="O2533" s="11"/>
      <c r="P2533" s="159" t="s">
        <v>292</v>
      </c>
    </row>
    <row r="2534" spans="1:16" ht="15" hidden="1" x14ac:dyDescent="0.2">
      <c r="A2534" s="158" t="s">
        <v>807</v>
      </c>
      <c r="B2534" s="158" t="s">
        <v>807</v>
      </c>
      <c r="C2534" s="158" t="s">
        <v>2</v>
      </c>
      <c r="D2534" s="158" t="s">
        <v>807</v>
      </c>
      <c r="E2534" s="158" t="s">
        <v>807</v>
      </c>
      <c r="F2534" s="156" t="str">
        <f t="shared" si="51"/>
        <v>X</v>
      </c>
      <c r="G2534" s="154" t="s">
        <v>739</v>
      </c>
      <c r="H2534" s="54"/>
      <c r="I2534" s="207" t="s">
        <v>686</v>
      </c>
      <c r="J2534" s="208"/>
      <c r="K2534" s="24"/>
      <c r="L2534" s="98"/>
      <c r="M2534" s="10"/>
      <c r="N2534" s="11"/>
      <c r="O2534" s="11"/>
      <c r="P2534" s="159" t="s">
        <v>292</v>
      </c>
    </row>
    <row r="2535" spans="1:16" ht="28.5" hidden="1" x14ac:dyDescent="0.2">
      <c r="A2535" s="158" t="s">
        <v>807</v>
      </c>
      <c r="B2535" s="158" t="s">
        <v>807</v>
      </c>
      <c r="C2535" s="158" t="s">
        <v>2</v>
      </c>
      <c r="D2535" s="158" t="s">
        <v>807</v>
      </c>
      <c r="E2535" s="158" t="s">
        <v>807</v>
      </c>
      <c r="F2535" s="156" t="str">
        <f t="shared" si="51"/>
        <v>X</v>
      </c>
      <c r="G2535" s="154" t="s">
        <v>739</v>
      </c>
      <c r="H2535" s="54"/>
      <c r="I2535" s="212" t="s">
        <v>687</v>
      </c>
      <c r="J2535" s="213"/>
      <c r="K2535" s="30" t="s">
        <v>326</v>
      </c>
      <c r="L2535" s="98"/>
      <c r="M2535" s="10"/>
      <c r="N2535" s="11"/>
      <c r="O2535" s="11"/>
      <c r="P2535" s="159" t="s">
        <v>292</v>
      </c>
    </row>
    <row r="2536" spans="1:16" ht="42.75" hidden="1" x14ac:dyDescent="0.2">
      <c r="A2536" s="158" t="s">
        <v>807</v>
      </c>
      <c r="B2536" s="158" t="s">
        <v>807</v>
      </c>
      <c r="C2536" s="158" t="s">
        <v>2</v>
      </c>
      <c r="D2536" s="158" t="s">
        <v>807</v>
      </c>
      <c r="E2536" s="158" t="s">
        <v>807</v>
      </c>
      <c r="F2536" s="156" t="str">
        <f t="shared" si="51"/>
        <v>X</v>
      </c>
      <c r="G2536" s="154" t="s">
        <v>739</v>
      </c>
      <c r="H2536" s="54"/>
      <c r="I2536" s="220" t="s">
        <v>1108</v>
      </c>
      <c r="J2536" s="221"/>
      <c r="K2536" s="30" t="s">
        <v>1288</v>
      </c>
      <c r="L2536" s="98" t="s">
        <v>326</v>
      </c>
      <c r="M2536" s="10"/>
      <c r="N2536" s="11"/>
      <c r="O2536" s="11"/>
      <c r="P2536" s="159" t="s">
        <v>292</v>
      </c>
    </row>
    <row r="2537" spans="1:16" ht="15" hidden="1" x14ac:dyDescent="0.2">
      <c r="A2537" s="158" t="s">
        <v>807</v>
      </c>
      <c r="B2537" s="158" t="s">
        <v>807</v>
      </c>
      <c r="C2537" s="158" t="s">
        <v>2</v>
      </c>
      <c r="D2537" s="158" t="s">
        <v>807</v>
      </c>
      <c r="E2537" s="158" t="s">
        <v>807</v>
      </c>
      <c r="F2537" s="156" t="str">
        <f t="shared" si="51"/>
        <v>X</v>
      </c>
      <c r="G2537" s="154" t="s">
        <v>739</v>
      </c>
      <c r="H2537" s="54"/>
      <c r="I2537" s="207" t="s">
        <v>689</v>
      </c>
      <c r="J2537" s="208"/>
      <c r="K2537" s="30" t="s">
        <v>690</v>
      </c>
      <c r="L2537" s="98"/>
      <c r="M2537" s="10"/>
      <c r="N2537" s="11"/>
      <c r="O2537" s="11"/>
      <c r="P2537" s="159" t="s">
        <v>292</v>
      </c>
    </row>
    <row r="2538" spans="1:16" ht="28.5" hidden="1" x14ac:dyDescent="0.2">
      <c r="A2538" s="158" t="s">
        <v>807</v>
      </c>
      <c r="B2538" s="158" t="s">
        <v>807</v>
      </c>
      <c r="C2538" s="158" t="s">
        <v>2</v>
      </c>
      <c r="D2538" s="158" t="s">
        <v>807</v>
      </c>
      <c r="E2538" s="158" t="s">
        <v>807</v>
      </c>
      <c r="F2538" s="156" t="str">
        <f t="shared" si="51"/>
        <v>X</v>
      </c>
      <c r="G2538" s="154" t="s">
        <v>739</v>
      </c>
      <c r="H2538" s="55"/>
      <c r="I2538" s="224" t="s">
        <v>1334</v>
      </c>
      <c r="J2538" s="225"/>
      <c r="K2538" s="30" t="s">
        <v>1333</v>
      </c>
      <c r="L2538" s="98"/>
      <c r="M2538" s="10"/>
      <c r="N2538" s="11"/>
      <c r="O2538" s="11"/>
      <c r="P2538" s="159" t="s">
        <v>292</v>
      </c>
    </row>
    <row r="2539" spans="1:16" ht="15" hidden="1" x14ac:dyDescent="0.2">
      <c r="A2539" s="158" t="s">
        <v>807</v>
      </c>
      <c r="B2539" s="158" t="s">
        <v>807</v>
      </c>
      <c r="C2539" s="158" t="s">
        <v>2</v>
      </c>
      <c r="D2539" s="158" t="s">
        <v>807</v>
      </c>
      <c r="E2539" s="158" t="s">
        <v>807</v>
      </c>
      <c r="F2539" s="156" t="str">
        <f t="shared" si="51"/>
        <v>X</v>
      </c>
      <c r="G2539" s="154" t="s">
        <v>739</v>
      </c>
      <c r="H2539" s="57"/>
      <c r="I2539" s="209" t="s">
        <v>637</v>
      </c>
      <c r="J2539" s="216"/>
      <c r="K2539" s="28"/>
      <c r="L2539" s="98"/>
      <c r="M2539" s="10"/>
      <c r="N2539" s="11"/>
      <c r="O2539" s="11"/>
      <c r="P2539" s="159" t="s">
        <v>292</v>
      </c>
    </row>
    <row r="2540" spans="1:16" ht="15" hidden="1" x14ac:dyDescent="0.2">
      <c r="A2540" s="158" t="s">
        <v>807</v>
      </c>
      <c r="B2540" s="158" t="s">
        <v>807</v>
      </c>
      <c r="C2540" s="158" t="s">
        <v>2</v>
      </c>
      <c r="D2540" s="158" t="s">
        <v>807</v>
      </c>
      <c r="E2540" s="158" t="s">
        <v>807</v>
      </c>
      <c r="F2540" s="156" t="str">
        <f t="shared" si="51"/>
        <v>X</v>
      </c>
      <c r="G2540" s="154" t="s">
        <v>739</v>
      </c>
      <c r="H2540" s="97" t="s">
        <v>60</v>
      </c>
      <c r="I2540" s="207" t="s">
        <v>693</v>
      </c>
      <c r="J2540" s="208"/>
      <c r="K2540" s="30" t="s">
        <v>690</v>
      </c>
      <c r="L2540" s="98"/>
      <c r="M2540" s="10"/>
      <c r="N2540" s="11"/>
      <c r="O2540" s="11"/>
      <c r="P2540" s="159" t="s">
        <v>292</v>
      </c>
    </row>
    <row r="2541" spans="1:16" ht="59.25" hidden="1" x14ac:dyDescent="0.2">
      <c r="A2541" s="158" t="s">
        <v>807</v>
      </c>
      <c r="B2541" s="158" t="s">
        <v>807</v>
      </c>
      <c r="C2541" s="158" t="s">
        <v>2</v>
      </c>
      <c r="D2541" s="158" t="s">
        <v>807</v>
      </c>
      <c r="E2541" s="158" t="s">
        <v>807</v>
      </c>
      <c r="F2541" s="156" t="str">
        <f t="shared" si="51"/>
        <v>X</v>
      </c>
      <c r="G2541" s="154" t="s">
        <v>739</v>
      </c>
      <c r="H2541" s="54"/>
      <c r="I2541" s="207" t="s">
        <v>712</v>
      </c>
      <c r="J2541" s="208"/>
      <c r="K2541" s="30" t="s">
        <v>713</v>
      </c>
      <c r="L2541" s="98"/>
      <c r="M2541" s="10"/>
      <c r="N2541" s="11"/>
      <c r="O2541" s="11"/>
      <c r="P2541" s="159" t="s">
        <v>292</v>
      </c>
    </row>
    <row r="2542" spans="1:16" ht="29.25" hidden="1" x14ac:dyDescent="0.2">
      <c r="A2542" s="158" t="s">
        <v>807</v>
      </c>
      <c r="B2542" s="158" t="s">
        <v>807</v>
      </c>
      <c r="C2542" s="158" t="s">
        <v>2</v>
      </c>
      <c r="D2542" s="158" t="s">
        <v>807</v>
      </c>
      <c r="E2542" s="158" t="s">
        <v>807</v>
      </c>
      <c r="F2542" s="156" t="str">
        <f t="shared" si="51"/>
        <v>X</v>
      </c>
      <c r="G2542" s="154" t="s">
        <v>739</v>
      </c>
      <c r="H2542" s="54"/>
      <c r="I2542" s="207" t="s">
        <v>640</v>
      </c>
      <c r="J2542" s="208"/>
      <c r="K2542" s="30" t="s">
        <v>675</v>
      </c>
      <c r="L2542" s="98"/>
      <c r="M2542" s="10"/>
      <c r="N2542" s="11"/>
      <c r="O2542" s="11"/>
      <c r="P2542" s="159" t="s">
        <v>292</v>
      </c>
    </row>
    <row r="2543" spans="1:16" ht="29.25" hidden="1" x14ac:dyDescent="0.2">
      <c r="A2543" s="158" t="s">
        <v>807</v>
      </c>
      <c r="B2543" s="158" t="s">
        <v>807</v>
      </c>
      <c r="C2543" s="158" t="s">
        <v>2</v>
      </c>
      <c r="D2543" s="158" t="s">
        <v>807</v>
      </c>
      <c r="E2543" s="158" t="s">
        <v>807</v>
      </c>
      <c r="F2543" s="156" t="str">
        <f t="shared" si="51"/>
        <v>X</v>
      </c>
      <c r="G2543" s="154" t="s">
        <v>739</v>
      </c>
      <c r="H2543" s="55"/>
      <c r="I2543" s="212" t="s">
        <v>694</v>
      </c>
      <c r="J2543" s="213"/>
      <c r="K2543" s="30" t="s">
        <v>678</v>
      </c>
      <c r="L2543" s="98"/>
      <c r="M2543" s="10"/>
      <c r="N2543" s="11"/>
      <c r="O2543" s="11"/>
      <c r="P2543" s="159" t="s">
        <v>292</v>
      </c>
    </row>
    <row r="2544" spans="1:16" ht="15" hidden="1" x14ac:dyDescent="0.2">
      <c r="A2544" s="158" t="s">
        <v>807</v>
      </c>
      <c r="B2544" s="158" t="s">
        <v>807</v>
      </c>
      <c r="C2544" s="158" t="s">
        <v>2</v>
      </c>
      <c r="D2544" s="158" t="s">
        <v>807</v>
      </c>
      <c r="E2544" s="158" t="s">
        <v>807</v>
      </c>
      <c r="F2544" s="156" t="str">
        <f t="shared" si="51"/>
        <v>X</v>
      </c>
      <c r="G2544" s="154" t="s">
        <v>739</v>
      </c>
      <c r="H2544" s="57"/>
      <c r="I2544" s="209" t="s">
        <v>644</v>
      </c>
      <c r="J2544" s="216"/>
      <c r="K2544" s="28"/>
      <c r="L2544" s="98"/>
      <c r="M2544" s="10"/>
      <c r="N2544" s="11"/>
      <c r="O2544" s="11"/>
      <c r="P2544" s="159" t="s">
        <v>292</v>
      </c>
    </row>
    <row r="2545" spans="1:16" ht="15" hidden="1" x14ac:dyDescent="0.2">
      <c r="A2545" s="158" t="s">
        <v>807</v>
      </c>
      <c r="B2545" s="158" t="s">
        <v>807</v>
      </c>
      <c r="C2545" s="158" t="s">
        <v>2</v>
      </c>
      <c r="D2545" s="158" t="s">
        <v>807</v>
      </c>
      <c r="E2545" s="158" t="s">
        <v>807</v>
      </c>
      <c r="F2545" s="156" t="str">
        <f t="shared" si="51"/>
        <v>X</v>
      </c>
      <c r="G2545" s="154" t="s">
        <v>739</v>
      </c>
      <c r="H2545" s="97" t="s">
        <v>60</v>
      </c>
      <c r="I2545" s="207" t="s">
        <v>645</v>
      </c>
      <c r="J2545" s="208"/>
      <c r="K2545" s="24" t="s">
        <v>633</v>
      </c>
      <c r="L2545" s="98"/>
      <c r="M2545" s="10"/>
      <c r="N2545" s="11"/>
      <c r="O2545" s="11"/>
      <c r="P2545" s="159" t="s">
        <v>292</v>
      </c>
    </row>
    <row r="2546" spans="1:16" ht="15" hidden="1" x14ac:dyDescent="0.2">
      <c r="A2546" s="158" t="s">
        <v>807</v>
      </c>
      <c r="B2546" s="158" t="s">
        <v>807</v>
      </c>
      <c r="C2546" s="158" t="s">
        <v>2</v>
      </c>
      <c r="D2546" s="158" t="s">
        <v>807</v>
      </c>
      <c r="E2546" s="158" t="s">
        <v>807</v>
      </c>
      <c r="F2546" s="156" t="str">
        <f t="shared" si="51"/>
        <v>X</v>
      </c>
      <c r="G2546" s="154" t="s">
        <v>739</v>
      </c>
      <c r="H2546" s="55"/>
      <c r="I2546" s="207" t="s">
        <v>646</v>
      </c>
      <c r="J2546" s="208"/>
      <c r="K2546" s="24"/>
      <c r="L2546" s="98"/>
      <c r="M2546" s="10"/>
      <c r="N2546" s="11"/>
      <c r="O2546" s="11"/>
      <c r="P2546" s="159" t="s">
        <v>292</v>
      </c>
    </row>
    <row r="2547" spans="1:16" ht="15" hidden="1" x14ac:dyDescent="0.2">
      <c r="A2547" s="158" t="s">
        <v>807</v>
      </c>
      <c r="B2547" s="158" t="s">
        <v>807</v>
      </c>
      <c r="C2547" s="158" t="s">
        <v>2</v>
      </c>
      <c r="D2547" s="158" t="s">
        <v>807</v>
      </c>
      <c r="E2547" s="158" t="s">
        <v>807</v>
      </c>
      <c r="F2547" s="156" t="str">
        <f t="shared" si="51"/>
        <v>X</v>
      </c>
      <c r="G2547" s="154" t="s">
        <v>739</v>
      </c>
      <c r="H2547" s="57"/>
      <c r="I2547" s="209" t="s">
        <v>695</v>
      </c>
      <c r="J2547" s="216"/>
      <c r="K2547" s="28"/>
      <c r="L2547" s="98"/>
      <c r="M2547" s="10"/>
      <c r="N2547" s="11"/>
      <c r="O2547" s="11"/>
      <c r="P2547" s="159" t="s">
        <v>292</v>
      </c>
    </row>
    <row r="2548" spans="1:16" ht="15" hidden="1" x14ac:dyDescent="0.2">
      <c r="A2548" s="158" t="s">
        <v>807</v>
      </c>
      <c r="B2548" s="158" t="s">
        <v>807</v>
      </c>
      <c r="C2548" s="158" t="s">
        <v>2</v>
      </c>
      <c r="D2548" s="158" t="s">
        <v>807</v>
      </c>
      <c r="E2548" s="158" t="s">
        <v>807</v>
      </c>
      <c r="F2548" s="156" t="str">
        <f t="shared" si="51"/>
        <v>X</v>
      </c>
      <c r="G2548" s="154" t="s">
        <v>739</v>
      </c>
      <c r="H2548" s="97" t="s">
        <v>60</v>
      </c>
      <c r="I2548" s="207" t="s">
        <v>693</v>
      </c>
      <c r="J2548" s="208"/>
      <c r="K2548" s="30" t="s">
        <v>690</v>
      </c>
      <c r="L2548" s="98"/>
      <c r="M2548" s="10"/>
      <c r="N2548" s="11"/>
      <c r="O2548" s="11"/>
      <c r="P2548" s="159" t="s">
        <v>292</v>
      </c>
    </row>
    <row r="2549" spans="1:16" ht="59.25" hidden="1" x14ac:dyDescent="0.2">
      <c r="A2549" s="158" t="s">
        <v>807</v>
      </c>
      <c r="B2549" s="158" t="s">
        <v>807</v>
      </c>
      <c r="C2549" s="158" t="s">
        <v>2</v>
      </c>
      <c r="D2549" s="158" t="s">
        <v>807</v>
      </c>
      <c r="E2549" s="158" t="s">
        <v>807</v>
      </c>
      <c r="F2549" s="156" t="str">
        <f t="shared" si="51"/>
        <v>X</v>
      </c>
      <c r="G2549" s="154" t="s">
        <v>739</v>
      </c>
      <c r="H2549" s="54"/>
      <c r="I2549" s="207" t="s">
        <v>712</v>
      </c>
      <c r="J2549" s="208"/>
      <c r="K2549" s="30" t="s">
        <v>713</v>
      </c>
      <c r="L2549" s="98"/>
      <c r="M2549" s="10"/>
      <c r="N2549" s="11"/>
      <c r="O2549" s="11"/>
      <c r="P2549" s="159" t="s">
        <v>292</v>
      </c>
    </row>
    <row r="2550" spans="1:16" ht="15" hidden="1" x14ac:dyDescent="0.2">
      <c r="A2550" s="158" t="s">
        <v>807</v>
      </c>
      <c r="B2550" s="158" t="s">
        <v>807</v>
      </c>
      <c r="C2550" s="158" t="s">
        <v>2</v>
      </c>
      <c r="D2550" s="158" t="s">
        <v>807</v>
      </c>
      <c r="E2550" s="158" t="s">
        <v>807</v>
      </c>
      <c r="F2550" s="156" t="str">
        <f t="shared" si="51"/>
        <v>X</v>
      </c>
      <c r="G2550" s="154" t="s">
        <v>739</v>
      </c>
      <c r="H2550" s="54"/>
      <c r="I2550" s="207" t="s">
        <v>696</v>
      </c>
      <c r="J2550" s="208"/>
      <c r="K2550" s="24"/>
      <c r="L2550" s="98"/>
      <c r="M2550" s="10"/>
      <c r="N2550" s="11"/>
      <c r="O2550" s="11"/>
      <c r="P2550" s="159" t="s">
        <v>292</v>
      </c>
    </row>
    <row r="2551" spans="1:16" ht="15" hidden="1" x14ac:dyDescent="0.2">
      <c r="A2551" s="158" t="s">
        <v>807</v>
      </c>
      <c r="B2551" s="158" t="s">
        <v>807</v>
      </c>
      <c r="C2551" s="158" t="s">
        <v>2</v>
      </c>
      <c r="D2551" s="158" t="s">
        <v>807</v>
      </c>
      <c r="E2551" s="158" t="s">
        <v>807</v>
      </c>
      <c r="F2551" s="156" t="str">
        <f t="shared" si="51"/>
        <v>X</v>
      </c>
      <c r="G2551" s="154" t="s">
        <v>739</v>
      </c>
      <c r="H2551" s="54"/>
      <c r="I2551" s="207" t="s">
        <v>697</v>
      </c>
      <c r="J2551" s="208"/>
      <c r="K2551" s="30" t="s">
        <v>692</v>
      </c>
      <c r="L2551" s="98"/>
      <c r="M2551" s="10"/>
      <c r="N2551" s="11"/>
      <c r="O2551" s="11"/>
      <c r="P2551" s="159" t="s">
        <v>292</v>
      </c>
    </row>
    <row r="2552" spans="1:16" ht="15" hidden="1" x14ac:dyDescent="0.2">
      <c r="A2552" s="158" t="s">
        <v>807</v>
      </c>
      <c r="B2552" s="158" t="s">
        <v>807</v>
      </c>
      <c r="C2552" s="158" t="s">
        <v>2</v>
      </c>
      <c r="D2552" s="158" t="s">
        <v>807</v>
      </c>
      <c r="E2552" s="158" t="s">
        <v>807</v>
      </c>
      <c r="F2552" s="156" t="str">
        <f t="shared" si="51"/>
        <v>X</v>
      </c>
      <c r="G2552" s="154" t="s">
        <v>739</v>
      </c>
      <c r="H2552" s="55"/>
      <c r="I2552" s="207" t="s">
        <v>698</v>
      </c>
      <c r="J2552" s="208"/>
      <c r="K2552" s="24"/>
      <c r="L2552" s="98"/>
      <c r="M2552" s="10"/>
      <c r="N2552" s="11"/>
      <c r="O2552" s="11"/>
      <c r="P2552" s="159" t="s">
        <v>292</v>
      </c>
    </row>
    <row r="2553" spans="1:16" ht="15" hidden="1" x14ac:dyDescent="0.2">
      <c r="A2553" s="158" t="s">
        <v>807</v>
      </c>
      <c r="B2553" s="158" t="s">
        <v>807</v>
      </c>
      <c r="C2553" s="158" t="s">
        <v>807</v>
      </c>
      <c r="D2553" s="158" t="s">
        <v>2</v>
      </c>
      <c r="E2553" s="158" t="s">
        <v>2</v>
      </c>
      <c r="F2553" s="156" t="str">
        <f t="shared" si="51"/>
        <v>X</v>
      </c>
      <c r="G2553" s="154" t="s">
        <v>739</v>
      </c>
      <c r="H2553" s="57"/>
      <c r="I2553" s="209" t="s">
        <v>647</v>
      </c>
      <c r="J2553" s="216"/>
      <c r="K2553" s="28"/>
      <c r="L2553" s="98"/>
      <c r="M2553" s="10"/>
      <c r="N2553" s="11"/>
      <c r="O2553" s="11"/>
      <c r="P2553" s="159" t="s">
        <v>292</v>
      </c>
    </row>
    <row r="2554" spans="1:16" ht="28.5" hidden="1" x14ac:dyDescent="0.2">
      <c r="A2554" s="158" t="s">
        <v>807</v>
      </c>
      <c r="B2554" s="158" t="s">
        <v>807</v>
      </c>
      <c r="C2554" s="158" t="s">
        <v>807</v>
      </c>
      <c r="D2554" s="158" t="s">
        <v>2</v>
      </c>
      <c r="E2554" s="158" t="s">
        <v>2</v>
      </c>
      <c r="F2554" s="156" t="str">
        <f t="shared" si="51"/>
        <v>X</v>
      </c>
      <c r="G2554" s="154" t="s">
        <v>739</v>
      </c>
      <c r="H2554" s="97" t="s">
        <v>14</v>
      </c>
      <c r="I2554" s="212" t="s">
        <v>1304</v>
      </c>
      <c r="J2554" s="213"/>
      <c r="K2554" s="30" t="s">
        <v>1291</v>
      </c>
      <c r="L2554" s="98"/>
      <c r="M2554" s="10"/>
      <c r="N2554" s="11"/>
      <c r="O2554" s="11"/>
      <c r="P2554" s="159" t="s">
        <v>292</v>
      </c>
    </row>
    <row r="2555" spans="1:16" ht="15" hidden="1" x14ac:dyDescent="0.2">
      <c r="A2555" s="158" t="s">
        <v>807</v>
      </c>
      <c r="B2555" s="158" t="s">
        <v>807</v>
      </c>
      <c r="C2555" s="158" t="s">
        <v>807</v>
      </c>
      <c r="D2555" s="158" t="s">
        <v>2</v>
      </c>
      <c r="E2555" s="158" t="s">
        <v>2</v>
      </c>
      <c r="F2555" s="156" t="str">
        <f t="shared" si="51"/>
        <v>X</v>
      </c>
      <c r="G2555" s="154" t="s">
        <v>739</v>
      </c>
      <c r="H2555" s="54"/>
      <c r="I2555" s="207" t="s">
        <v>1293</v>
      </c>
      <c r="J2555" s="208"/>
      <c r="K2555" s="24"/>
      <c r="L2555" s="98"/>
      <c r="M2555" s="10"/>
      <c r="N2555" s="11"/>
      <c r="O2555" s="11"/>
      <c r="P2555" s="159" t="s">
        <v>292</v>
      </c>
    </row>
    <row r="2556" spans="1:16" ht="42.75" hidden="1" x14ac:dyDescent="0.2">
      <c r="A2556" s="158" t="s">
        <v>807</v>
      </c>
      <c r="B2556" s="158" t="s">
        <v>807</v>
      </c>
      <c r="C2556" s="158" t="s">
        <v>807</v>
      </c>
      <c r="D2556" s="158" t="s">
        <v>2</v>
      </c>
      <c r="E2556" s="158" t="s">
        <v>2</v>
      </c>
      <c r="F2556" s="156" t="str">
        <f t="shared" si="51"/>
        <v>X</v>
      </c>
      <c r="G2556" s="154" t="s">
        <v>739</v>
      </c>
      <c r="H2556" s="55"/>
      <c r="I2556" s="207" t="s">
        <v>1290</v>
      </c>
      <c r="J2556" s="208"/>
      <c r="K2556" s="30" t="s">
        <v>1292</v>
      </c>
      <c r="L2556" s="98"/>
      <c r="M2556" s="10"/>
      <c r="N2556" s="11"/>
      <c r="O2556" s="11"/>
      <c r="P2556" s="159" t="s">
        <v>292</v>
      </c>
    </row>
    <row r="2557" spans="1:16" ht="15" hidden="1" x14ac:dyDescent="0.2">
      <c r="A2557" s="158" t="s">
        <v>807</v>
      </c>
      <c r="B2557" s="158" t="s">
        <v>807</v>
      </c>
      <c r="C2557" s="158" t="s">
        <v>807</v>
      </c>
      <c r="D2557" s="158" t="s">
        <v>2</v>
      </c>
      <c r="E2557" s="158" t="s">
        <v>2</v>
      </c>
      <c r="F2557" s="156" t="str">
        <f t="shared" si="51"/>
        <v>X</v>
      </c>
      <c r="G2557" s="154" t="s">
        <v>739</v>
      </c>
      <c r="H2557" s="57"/>
      <c r="I2557" s="209" t="s">
        <v>650</v>
      </c>
      <c r="J2557" s="216"/>
      <c r="K2557" s="28"/>
      <c r="L2557" s="98"/>
      <c r="M2557" s="10"/>
      <c r="N2557" s="11"/>
      <c r="O2557" s="11"/>
      <c r="P2557" s="159" t="s">
        <v>292</v>
      </c>
    </row>
    <row r="2558" spans="1:16" ht="28.5" hidden="1" x14ac:dyDescent="0.2">
      <c r="A2558" s="158" t="s">
        <v>807</v>
      </c>
      <c r="B2558" s="158" t="s">
        <v>807</v>
      </c>
      <c r="C2558" s="158" t="s">
        <v>807</v>
      </c>
      <c r="D2558" s="158" t="s">
        <v>2</v>
      </c>
      <c r="E2558" s="158" t="s">
        <v>2</v>
      </c>
      <c r="F2558" s="156" t="str">
        <f t="shared" si="51"/>
        <v>X</v>
      </c>
      <c r="G2558" s="154" t="s">
        <v>738</v>
      </c>
      <c r="H2558" s="97" t="s">
        <v>14</v>
      </c>
      <c r="I2558" s="207" t="s">
        <v>651</v>
      </c>
      <c r="J2558" s="208"/>
      <c r="K2558" s="30" t="s">
        <v>652</v>
      </c>
      <c r="L2558" s="98"/>
      <c r="M2558" s="10"/>
      <c r="N2558" s="11"/>
      <c r="O2558" s="11"/>
      <c r="P2558" s="159" t="s">
        <v>292</v>
      </c>
    </row>
    <row r="2559" spans="1:16" ht="42.75" hidden="1" x14ac:dyDescent="0.2">
      <c r="A2559" s="158" t="s">
        <v>807</v>
      </c>
      <c r="B2559" s="158" t="s">
        <v>807</v>
      </c>
      <c r="C2559" s="158" t="s">
        <v>807</v>
      </c>
      <c r="D2559" s="158" t="s">
        <v>2</v>
      </c>
      <c r="E2559" s="158" t="s">
        <v>2</v>
      </c>
      <c r="F2559" s="156" t="str">
        <f t="shared" si="51"/>
        <v>X</v>
      </c>
      <c r="G2559" s="154" t="s">
        <v>739</v>
      </c>
      <c r="H2559" s="97"/>
      <c r="I2559" s="207" t="s">
        <v>1326</v>
      </c>
      <c r="J2559" s="208"/>
      <c r="K2559" s="30" t="s">
        <v>1327</v>
      </c>
      <c r="L2559" s="98"/>
      <c r="M2559" s="10"/>
      <c r="N2559" s="11"/>
      <c r="O2559" s="11"/>
      <c r="P2559" s="159" t="s">
        <v>292</v>
      </c>
    </row>
    <row r="2560" spans="1:16" ht="28.5" hidden="1" x14ac:dyDescent="0.2">
      <c r="A2560" s="158" t="s">
        <v>807</v>
      </c>
      <c r="B2560" s="158" t="s">
        <v>807</v>
      </c>
      <c r="C2560" s="158" t="s">
        <v>807</v>
      </c>
      <c r="D2560" s="158" t="s">
        <v>2</v>
      </c>
      <c r="E2560" s="158" t="s">
        <v>2</v>
      </c>
      <c r="F2560" s="156" t="str">
        <f t="shared" si="51"/>
        <v>X</v>
      </c>
      <c r="G2560" s="154" t="s">
        <v>738</v>
      </c>
      <c r="H2560" s="101"/>
      <c r="I2560" s="214" t="s">
        <v>656</v>
      </c>
      <c r="J2560" s="215"/>
      <c r="K2560" s="30" t="s">
        <v>657</v>
      </c>
      <c r="L2560" s="98"/>
      <c r="M2560" s="10"/>
      <c r="N2560" s="11"/>
      <c r="O2560" s="11"/>
      <c r="P2560" s="159" t="s">
        <v>292</v>
      </c>
    </row>
    <row r="2561" spans="1:16" ht="15" hidden="1" x14ac:dyDescent="0.2">
      <c r="A2561" s="158" t="s">
        <v>807</v>
      </c>
      <c r="B2561" s="158" t="s">
        <v>807</v>
      </c>
      <c r="C2561" s="158" t="s">
        <v>807</v>
      </c>
      <c r="D2561" s="158" t="s">
        <v>2</v>
      </c>
      <c r="E2561" s="158" t="s">
        <v>2</v>
      </c>
      <c r="F2561" s="156" t="str">
        <f t="shared" si="51"/>
        <v>X</v>
      </c>
      <c r="G2561" s="154" t="s">
        <v>739</v>
      </c>
      <c r="H2561" s="57"/>
      <c r="I2561" s="209" t="s">
        <v>704</v>
      </c>
      <c r="J2561" s="216"/>
      <c r="K2561" s="28"/>
      <c r="L2561" s="98"/>
      <c r="M2561" s="10"/>
      <c r="N2561" s="11"/>
      <c r="O2561" s="11"/>
      <c r="P2561" s="159" t="s">
        <v>292</v>
      </c>
    </row>
    <row r="2562" spans="1:16" ht="28.5" hidden="1" x14ac:dyDescent="0.2">
      <c r="A2562" s="158" t="s">
        <v>2</v>
      </c>
      <c r="B2562" s="158" t="s">
        <v>2</v>
      </c>
      <c r="C2562" s="158" t="s">
        <v>2</v>
      </c>
      <c r="D2562" s="158" t="s">
        <v>2</v>
      </c>
      <c r="E2562" s="158" t="s">
        <v>2</v>
      </c>
      <c r="F2562" s="156" t="str">
        <f t="shared" si="51"/>
        <v>X</v>
      </c>
      <c r="G2562" s="154" t="s">
        <v>739</v>
      </c>
      <c r="H2562" s="96" t="s">
        <v>1279</v>
      </c>
      <c r="I2562" s="212" t="s">
        <v>705</v>
      </c>
      <c r="J2562" s="213"/>
      <c r="K2562" s="30" t="s">
        <v>715</v>
      </c>
      <c r="L2562" s="98"/>
      <c r="M2562" s="10"/>
      <c r="N2562" s="11"/>
      <c r="O2562" s="11"/>
      <c r="P2562" s="159" t="s">
        <v>292</v>
      </c>
    </row>
    <row r="2563" spans="1:16" ht="15" hidden="1" x14ac:dyDescent="0.2">
      <c r="A2563" s="158" t="s">
        <v>807</v>
      </c>
      <c r="B2563" s="158" t="s">
        <v>807</v>
      </c>
      <c r="C2563" s="158" t="s">
        <v>2</v>
      </c>
      <c r="D2563" s="158" t="s">
        <v>807</v>
      </c>
      <c r="E2563" s="158" t="s">
        <v>807</v>
      </c>
      <c r="F2563" s="156" t="str">
        <f t="shared" si="51"/>
        <v>X</v>
      </c>
      <c r="G2563" s="154" t="s">
        <v>739</v>
      </c>
      <c r="H2563" s="57"/>
      <c r="I2563" s="209" t="s">
        <v>663</v>
      </c>
      <c r="J2563" s="216"/>
      <c r="K2563" s="28"/>
      <c r="L2563" s="98"/>
      <c r="M2563" s="10"/>
      <c r="N2563" s="11"/>
      <c r="O2563" s="11"/>
      <c r="P2563" s="159" t="s">
        <v>292</v>
      </c>
    </row>
    <row r="2564" spans="1:16" ht="15" hidden="1" x14ac:dyDescent="0.2">
      <c r="A2564" s="158" t="s">
        <v>807</v>
      </c>
      <c r="B2564" s="158" t="s">
        <v>807</v>
      </c>
      <c r="C2564" s="158" t="s">
        <v>2</v>
      </c>
      <c r="D2564" s="158" t="s">
        <v>807</v>
      </c>
      <c r="E2564" s="158" t="s">
        <v>807</v>
      </c>
      <c r="F2564" s="156" t="str">
        <f t="shared" si="51"/>
        <v>X</v>
      </c>
      <c r="G2564" s="154" t="s">
        <v>739</v>
      </c>
      <c r="H2564" s="97" t="s">
        <v>60</v>
      </c>
      <c r="I2564" s="207" t="s">
        <v>1299</v>
      </c>
      <c r="J2564" s="208"/>
      <c r="K2564" s="24" t="s">
        <v>1297</v>
      </c>
      <c r="L2564" s="98"/>
      <c r="M2564" s="10"/>
      <c r="N2564" s="11"/>
      <c r="O2564" s="11"/>
      <c r="P2564" s="159" t="s">
        <v>292</v>
      </c>
    </row>
    <row r="2565" spans="1:16" ht="15" hidden="1" x14ac:dyDescent="0.2">
      <c r="A2565" s="158" t="s">
        <v>807</v>
      </c>
      <c r="B2565" s="158" t="s">
        <v>807</v>
      </c>
      <c r="C2565" s="158" t="s">
        <v>2</v>
      </c>
      <c r="D2565" s="158" t="s">
        <v>807</v>
      </c>
      <c r="E2565" s="158" t="s">
        <v>807</v>
      </c>
      <c r="F2565" s="156" t="str">
        <f t="shared" si="51"/>
        <v>X</v>
      </c>
      <c r="G2565" s="154" t="s">
        <v>739</v>
      </c>
      <c r="H2565" s="54"/>
      <c r="I2565" s="207" t="s">
        <v>1305</v>
      </c>
      <c r="J2565" s="208"/>
      <c r="K2565" s="24" t="s">
        <v>1301</v>
      </c>
      <c r="L2565" s="98"/>
      <c r="M2565" s="10"/>
      <c r="N2565" s="11"/>
      <c r="O2565" s="11"/>
      <c r="P2565" s="159" t="s">
        <v>292</v>
      </c>
    </row>
    <row r="2566" spans="1:16" ht="15" hidden="1" x14ac:dyDescent="0.2">
      <c r="A2566" s="158" t="s">
        <v>807</v>
      </c>
      <c r="B2566" s="158" t="s">
        <v>807</v>
      </c>
      <c r="C2566" s="158" t="s">
        <v>2</v>
      </c>
      <c r="D2566" s="158" t="s">
        <v>807</v>
      </c>
      <c r="E2566" s="158" t="s">
        <v>807</v>
      </c>
      <c r="F2566" s="156" t="str">
        <f t="shared" si="51"/>
        <v>X</v>
      </c>
      <c r="G2566" s="154" t="s">
        <v>739</v>
      </c>
      <c r="H2566" s="54"/>
      <c r="I2566" s="207" t="s">
        <v>664</v>
      </c>
      <c r="J2566" s="208"/>
      <c r="K2566" s="24"/>
      <c r="L2566" s="98"/>
      <c r="M2566" s="10"/>
      <c r="N2566" s="11"/>
      <c r="O2566" s="11"/>
      <c r="P2566" s="159" t="s">
        <v>292</v>
      </c>
    </row>
    <row r="2567" spans="1:16" ht="29.25" hidden="1" x14ac:dyDescent="0.2">
      <c r="A2567" s="158" t="s">
        <v>807</v>
      </c>
      <c r="B2567" s="158" t="s">
        <v>807</v>
      </c>
      <c r="C2567" s="158" t="s">
        <v>2</v>
      </c>
      <c r="D2567" s="158" t="s">
        <v>2</v>
      </c>
      <c r="E2567" s="158" t="s">
        <v>2</v>
      </c>
      <c r="F2567" s="156" t="str">
        <f t="shared" si="51"/>
        <v>X</v>
      </c>
      <c r="G2567" s="154" t="s">
        <v>739</v>
      </c>
      <c r="H2567" s="54"/>
      <c r="I2567" s="207" t="s">
        <v>665</v>
      </c>
      <c r="J2567" s="208"/>
      <c r="K2567" s="30" t="s">
        <v>678</v>
      </c>
      <c r="L2567" s="98"/>
      <c r="M2567" s="10"/>
      <c r="N2567" s="11"/>
      <c r="O2567" s="11"/>
      <c r="P2567" s="159" t="s">
        <v>292</v>
      </c>
    </row>
    <row r="2568" spans="1:16" ht="15" hidden="1" x14ac:dyDescent="0.2">
      <c r="A2568" s="158" t="s">
        <v>807</v>
      </c>
      <c r="B2568" s="158" t="s">
        <v>807</v>
      </c>
      <c r="C2568" s="158" t="s">
        <v>2</v>
      </c>
      <c r="D2568" s="158" t="s">
        <v>807</v>
      </c>
      <c r="E2568" s="158" t="s">
        <v>807</v>
      </c>
      <c r="F2568" s="156" t="str">
        <f t="shared" si="51"/>
        <v>X</v>
      </c>
      <c r="G2568" s="154" t="s">
        <v>739</v>
      </c>
      <c r="H2568" s="57"/>
      <c r="I2568" s="209" t="s">
        <v>666</v>
      </c>
      <c r="J2568" s="216"/>
      <c r="K2568" s="28"/>
      <c r="L2568" s="98"/>
      <c r="M2568" s="10"/>
      <c r="N2568" s="11"/>
      <c r="O2568" s="11"/>
      <c r="P2568" s="159" t="s">
        <v>292</v>
      </c>
    </row>
    <row r="2569" spans="1:16" ht="15" hidden="1" x14ac:dyDescent="0.2">
      <c r="A2569" s="158" t="s">
        <v>807</v>
      </c>
      <c r="B2569" s="158" t="s">
        <v>807</v>
      </c>
      <c r="C2569" s="158" t="s">
        <v>2</v>
      </c>
      <c r="D2569" s="158" t="s">
        <v>807</v>
      </c>
      <c r="E2569" s="158" t="s">
        <v>807</v>
      </c>
      <c r="F2569" s="156" t="str">
        <f t="shared" si="51"/>
        <v>X</v>
      </c>
      <c r="G2569" s="154" t="s">
        <v>739</v>
      </c>
      <c r="H2569" s="97" t="s">
        <v>60</v>
      </c>
      <c r="I2569" s="207" t="s">
        <v>667</v>
      </c>
      <c r="J2569" s="208"/>
      <c r="K2569" s="24"/>
      <c r="L2569" s="98"/>
      <c r="M2569" s="10"/>
      <c r="N2569" s="11"/>
      <c r="O2569" s="11"/>
      <c r="P2569" s="159" t="s">
        <v>292</v>
      </c>
    </row>
    <row r="2570" spans="1:16" ht="15" hidden="1" x14ac:dyDescent="0.2">
      <c r="A2570" s="158" t="s">
        <v>807</v>
      </c>
      <c r="B2570" s="158" t="s">
        <v>807</v>
      </c>
      <c r="C2570" s="158" t="s">
        <v>2</v>
      </c>
      <c r="D2570" s="158" t="s">
        <v>807</v>
      </c>
      <c r="E2570" s="158" t="s">
        <v>807</v>
      </c>
      <c r="F2570" s="156" t="str">
        <f t="shared" si="51"/>
        <v>X</v>
      </c>
      <c r="G2570" s="154" t="s">
        <v>739</v>
      </c>
      <c r="H2570" s="54"/>
      <c r="I2570" s="207" t="s">
        <v>668</v>
      </c>
      <c r="J2570" s="208"/>
      <c r="K2570" s="24"/>
      <c r="L2570" s="98"/>
      <c r="M2570" s="10"/>
      <c r="N2570" s="11"/>
      <c r="O2570" s="11"/>
      <c r="P2570" s="159" t="s">
        <v>292</v>
      </c>
    </row>
    <row r="2571" spans="1:16" ht="29.25" hidden="1" x14ac:dyDescent="0.2">
      <c r="A2571" s="158" t="s">
        <v>807</v>
      </c>
      <c r="B2571" s="158" t="s">
        <v>807</v>
      </c>
      <c r="C2571" s="158" t="s">
        <v>2</v>
      </c>
      <c r="D2571" s="158" t="s">
        <v>807</v>
      </c>
      <c r="E2571" s="158" t="s">
        <v>807</v>
      </c>
      <c r="F2571" s="156" t="str">
        <f t="shared" si="51"/>
        <v>X</v>
      </c>
      <c r="G2571" s="154" t="s">
        <v>739</v>
      </c>
      <c r="H2571" s="54"/>
      <c r="I2571" s="207" t="s">
        <v>669</v>
      </c>
      <c r="J2571" s="208"/>
      <c r="K2571" s="30" t="s">
        <v>679</v>
      </c>
      <c r="L2571" s="98"/>
      <c r="M2571" s="10"/>
      <c r="N2571" s="11"/>
      <c r="O2571" s="11"/>
      <c r="P2571" s="159" t="s">
        <v>292</v>
      </c>
    </row>
    <row r="2572" spans="1:16" ht="29.25" hidden="1" x14ac:dyDescent="0.2">
      <c r="A2572" s="158" t="s">
        <v>807</v>
      </c>
      <c r="B2572" s="158" t="s">
        <v>807</v>
      </c>
      <c r="C2572" s="158" t="s">
        <v>2</v>
      </c>
      <c r="D2572" s="158" t="s">
        <v>807</v>
      </c>
      <c r="E2572" s="158" t="s">
        <v>807</v>
      </c>
      <c r="F2572" s="156" t="str">
        <f t="shared" si="51"/>
        <v>X</v>
      </c>
      <c r="G2572" s="154" t="s">
        <v>739</v>
      </c>
      <c r="H2572" s="54"/>
      <c r="I2572" s="207" t="s">
        <v>670</v>
      </c>
      <c r="J2572" s="208"/>
      <c r="K2572" s="30" t="s">
        <v>675</v>
      </c>
      <c r="L2572" s="98"/>
      <c r="M2572" s="10"/>
      <c r="N2572" s="11"/>
      <c r="O2572" s="11"/>
      <c r="P2572" s="159" t="s">
        <v>292</v>
      </c>
    </row>
    <row r="2573" spans="1:16" ht="15" hidden="1" x14ac:dyDescent="0.2">
      <c r="A2573" s="158" t="s">
        <v>807</v>
      </c>
      <c r="B2573" s="158" t="s">
        <v>807</v>
      </c>
      <c r="C2573" s="158" t="s">
        <v>2</v>
      </c>
      <c r="D2573" s="158" t="s">
        <v>807</v>
      </c>
      <c r="E2573" s="158" t="s">
        <v>807</v>
      </c>
      <c r="F2573" s="156" t="str">
        <f t="shared" si="51"/>
        <v>X</v>
      </c>
      <c r="G2573" s="154" t="s">
        <v>739</v>
      </c>
      <c r="H2573" s="54"/>
      <c r="I2573" s="207" t="s">
        <v>671</v>
      </c>
      <c r="J2573" s="208"/>
      <c r="K2573" s="30"/>
      <c r="L2573" s="98"/>
      <c r="M2573" s="10"/>
      <c r="N2573" s="11"/>
      <c r="O2573" s="11"/>
      <c r="P2573" s="159" t="s">
        <v>292</v>
      </c>
    </row>
    <row r="2574" spans="1:16" ht="15" hidden="1" x14ac:dyDescent="0.2">
      <c r="A2574" s="158" t="s">
        <v>807</v>
      </c>
      <c r="B2574" s="158" t="s">
        <v>807</v>
      </c>
      <c r="C2574" s="158" t="s">
        <v>2</v>
      </c>
      <c r="D2574" s="158" t="s">
        <v>807</v>
      </c>
      <c r="E2574" s="158" t="s">
        <v>807</v>
      </c>
      <c r="F2574" s="156" t="str">
        <f t="shared" si="51"/>
        <v>X</v>
      </c>
      <c r="G2574" s="154" t="s">
        <v>739</v>
      </c>
      <c r="H2574" s="55"/>
      <c r="I2574" s="207" t="s">
        <v>672</v>
      </c>
      <c r="J2574" s="208"/>
      <c r="K2574" s="24" t="s">
        <v>673</v>
      </c>
      <c r="L2574" s="98"/>
      <c r="M2574" s="10"/>
      <c r="N2574" s="11"/>
      <c r="O2574" s="11"/>
      <c r="P2574" s="159" t="s">
        <v>292</v>
      </c>
    </row>
    <row r="2575" spans="1:16" ht="15" hidden="1" x14ac:dyDescent="0.2">
      <c r="A2575" s="158" t="s">
        <v>2</v>
      </c>
      <c r="B2575" s="158" t="s">
        <v>807</v>
      </c>
      <c r="C2575" s="158" t="s">
        <v>807</v>
      </c>
      <c r="D2575" s="158" t="s">
        <v>2</v>
      </c>
      <c r="E2575" s="158" t="s">
        <v>2</v>
      </c>
      <c r="F2575" s="156" t="str">
        <f t="shared" si="51"/>
        <v>X</v>
      </c>
      <c r="G2575" s="154" t="s">
        <v>739</v>
      </c>
      <c r="H2575" s="96" t="s">
        <v>1280</v>
      </c>
      <c r="I2575" s="207" t="s">
        <v>708</v>
      </c>
      <c r="J2575" s="208"/>
      <c r="K2575" s="24"/>
      <c r="L2575" s="98"/>
      <c r="M2575" s="10"/>
      <c r="N2575" s="11"/>
      <c r="O2575" s="11"/>
      <c r="P2575" s="159" t="s">
        <v>292</v>
      </c>
    </row>
    <row r="2576" spans="1:16" ht="15" hidden="1" x14ac:dyDescent="0.2">
      <c r="A2576" s="158" t="s">
        <v>807</v>
      </c>
      <c r="B2576" s="158" t="s">
        <v>2</v>
      </c>
      <c r="C2576" s="158" t="s">
        <v>807</v>
      </c>
      <c r="D2576" s="158" t="s">
        <v>807</v>
      </c>
      <c r="E2576" s="158" t="s">
        <v>807</v>
      </c>
      <c r="F2576" s="156" t="str">
        <f t="shared" si="51"/>
        <v>X</v>
      </c>
      <c r="G2576" s="154" t="s">
        <v>739</v>
      </c>
      <c r="H2576" s="96" t="s">
        <v>870</v>
      </c>
      <c r="I2576" s="207" t="s">
        <v>1281</v>
      </c>
      <c r="J2576" s="208"/>
      <c r="K2576" s="24"/>
      <c r="L2576" s="98"/>
      <c r="M2576" s="10"/>
      <c r="N2576" s="11"/>
      <c r="O2576" s="11"/>
      <c r="P2576" s="159" t="s">
        <v>292</v>
      </c>
    </row>
    <row r="2577" spans="1:16" ht="15" hidden="1" x14ac:dyDescent="0.2">
      <c r="A2577" s="158" t="s">
        <v>807</v>
      </c>
      <c r="B2577" s="158" t="s">
        <v>807</v>
      </c>
      <c r="C2577" s="158" t="s">
        <v>807</v>
      </c>
      <c r="D2577" s="158" t="s">
        <v>807</v>
      </c>
      <c r="E2577" s="158" t="s">
        <v>807</v>
      </c>
      <c r="F2577" s="156" t="str">
        <f t="shared" si="51"/>
        <v>X</v>
      </c>
      <c r="G2577" s="154" t="s">
        <v>738</v>
      </c>
      <c r="H2577" s="52"/>
      <c r="I2577" s="209" t="s">
        <v>669</v>
      </c>
      <c r="J2577" s="216"/>
      <c r="K2577" s="28"/>
      <c r="L2577" s="98"/>
      <c r="M2577" s="10"/>
      <c r="N2577" s="11"/>
      <c r="O2577" s="11"/>
      <c r="P2577" s="159" t="s">
        <v>292</v>
      </c>
    </row>
    <row r="2578" spans="1:16" ht="28.5" hidden="1" x14ac:dyDescent="0.2">
      <c r="A2578" s="158" t="s">
        <v>807</v>
      </c>
      <c r="B2578" s="158" t="s">
        <v>807</v>
      </c>
      <c r="C2578" s="158" t="s">
        <v>807</v>
      </c>
      <c r="D2578" s="158" t="s">
        <v>807</v>
      </c>
      <c r="E2578" s="158" t="s">
        <v>807</v>
      </c>
      <c r="F2578" s="156" t="str">
        <f t="shared" si="51"/>
        <v>X</v>
      </c>
      <c r="G2578" s="155" t="s">
        <v>738</v>
      </c>
      <c r="H2578" s="96" t="s">
        <v>99</v>
      </c>
      <c r="I2578" s="207" t="s">
        <v>1335</v>
      </c>
      <c r="J2578" s="208"/>
      <c r="K2578" s="30" t="s">
        <v>1336</v>
      </c>
      <c r="L2578" s="98"/>
      <c r="M2578" s="10"/>
      <c r="N2578" s="11"/>
      <c r="O2578" s="11"/>
      <c r="P2578" s="159" t="s">
        <v>292</v>
      </c>
    </row>
    <row r="2579" spans="1:16" ht="23.25" x14ac:dyDescent="0.2">
      <c r="A2579" s="158" t="s">
        <v>807</v>
      </c>
      <c r="B2579" s="158" t="s">
        <v>807</v>
      </c>
      <c r="C2579" s="158" t="s">
        <v>2</v>
      </c>
      <c r="D2579" s="158" t="s">
        <v>2</v>
      </c>
      <c r="E2579" s="158" t="s">
        <v>2</v>
      </c>
      <c r="F2579" s="160" t="str">
        <f t="shared" si="51"/>
        <v>√</v>
      </c>
      <c r="G2579" s="148" t="s">
        <v>738</v>
      </c>
      <c r="H2579" s="217" t="s">
        <v>274</v>
      </c>
      <c r="I2579" s="218"/>
      <c r="J2579" s="218"/>
      <c r="K2579" s="218"/>
      <c r="L2579" s="219"/>
      <c r="M2579" s="9" t="s">
        <v>197</v>
      </c>
      <c r="N2579" s="9" t="s">
        <v>1337</v>
      </c>
      <c r="O2579" s="9" t="s">
        <v>1337</v>
      </c>
      <c r="P2579" s="161" t="s">
        <v>84</v>
      </c>
    </row>
    <row r="2580" spans="1:16" ht="15" x14ac:dyDescent="0.2">
      <c r="A2580" s="158" t="s">
        <v>807</v>
      </c>
      <c r="B2580" s="158" t="s">
        <v>807</v>
      </c>
      <c r="C2580" s="158" t="s">
        <v>2</v>
      </c>
      <c r="D2580" s="158" t="s">
        <v>2</v>
      </c>
      <c r="E2580" s="158" t="s">
        <v>2</v>
      </c>
      <c r="F2580" s="156" t="str">
        <f t="shared" si="51"/>
        <v>√</v>
      </c>
      <c r="G2580" s="154" t="s">
        <v>738</v>
      </c>
      <c r="H2580" s="51" t="s">
        <v>4</v>
      </c>
      <c r="I2580" s="316" t="s">
        <v>622</v>
      </c>
      <c r="J2580" s="317"/>
      <c r="K2580" s="51" t="s">
        <v>623</v>
      </c>
      <c r="L2580" s="136"/>
      <c r="M2580" s="10"/>
      <c r="N2580" s="11"/>
      <c r="O2580" s="11"/>
      <c r="P2580" s="159" t="s">
        <v>84</v>
      </c>
    </row>
    <row r="2581" spans="1:16" ht="15" x14ac:dyDescent="0.2">
      <c r="A2581" s="158" t="s">
        <v>807</v>
      </c>
      <c r="B2581" s="158" t="s">
        <v>807</v>
      </c>
      <c r="C2581" s="158" t="s">
        <v>807</v>
      </c>
      <c r="D2581" s="158" t="s">
        <v>2</v>
      </c>
      <c r="E2581" s="158" t="s">
        <v>3</v>
      </c>
      <c r="F2581" s="156" t="str">
        <f t="shared" si="51"/>
        <v>√</v>
      </c>
      <c r="G2581" s="154" t="s">
        <v>738</v>
      </c>
      <c r="H2581" s="52"/>
      <c r="I2581" s="209" t="s">
        <v>624</v>
      </c>
      <c r="J2581" s="209"/>
      <c r="K2581" s="28"/>
      <c r="L2581" s="136"/>
      <c r="M2581" s="10"/>
      <c r="N2581" s="11"/>
      <c r="O2581" s="11"/>
      <c r="P2581" s="159" t="s">
        <v>84</v>
      </c>
    </row>
    <row r="2582" spans="1:16" ht="30" x14ac:dyDescent="0.2">
      <c r="A2582" s="158" t="s">
        <v>807</v>
      </c>
      <c r="B2582" s="158" t="s">
        <v>807</v>
      </c>
      <c r="C2582" s="158" t="s">
        <v>807</v>
      </c>
      <c r="D2582" s="158" t="s">
        <v>2</v>
      </c>
      <c r="E2582" s="158" t="s">
        <v>3</v>
      </c>
      <c r="F2582" s="156" t="str">
        <f t="shared" si="51"/>
        <v>√</v>
      </c>
      <c r="G2582" s="154" t="s">
        <v>738</v>
      </c>
      <c r="H2582" s="130" t="s">
        <v>14</v>
      </c>
      <c r="I2582" s="212" t="s">
        <v>1423</v>
      </c>
      <c r="J2582" s="213"/>
      <c r="K2582" s="30" t="s">
        <v>1798</v>
      </c>
      <c r="L2582" s="136"/>
      <c r="M2582" s="10"/>
      <c r="N2582" s="11"/>
      <c r="O2582" s="11"/>
      <c r="P2582" s="159" t="s">
        <v>84</v>
      </c>
    </row>
    <row r="2583" spans="1:16" ht="15" x14ac:dyDescent="0.2">
      <c r="A2583" s="158" t="s">
        <v>807</v>
      </c>
      <c r="B2583" s="158" t="s">
        <v>807</v>
      </c>
      <c r="C2583" s="158" t="s">
        <v>2</v>
      </c>
      <c r="D2583" s="158" t="s">
        <v>807</v>
      </c>
      <c r="E2583" s="158" t="s">
        <v>807</v>
      </c>
      <c r="F2583" s="156" t="str">
        <f t="shared" si="51"/>
        <v>√</v>
      </c>
      <c r="G2583" s="154" t="s">
        <v>738</v>
      </c>
      <c r="H2583" s="52"/>
      <c r="I2583" s="209" t="s">
        <v>629</v>
      </c>
      <c r="J2583" s="209"/>
      <c r="K2583" s="28"/>
      <c r="L2583" s="136"/>
      <c r="M2583" s="10"/>
      <c r="N2583" s="11"/>
      <c r="O2583" s="11"/>
      <c r="P2583" s="159" t="s">
        <v>84</v>
      </c>
    </row>
    <row r="2584" spans="1:16" ht="15" x14ac:dyDescent="0.2">
      <c r="A2584" s="158" t="s">
        <v>807</v>
      </c>
      <c r="B2584" s="158" t="s">
        <v>807</v>
      </c>
      <c r="C2584" s="158" t="s">
        <v>2</v>
      </c>
      <c r="D2584" s="158" t="s">
        <v>807</v>
      </c>
      <c r="E2584" s="158" t="s">
        <v>807</v>
      </c>
      <c r="F2584" s="156" t="str">
        <f t="shared" si="51"/>
        <v>√</v>
      </c>
      <c r="G2584" s="154" t="s">
        <v>738</v>
      </c>
      <c r="H2584" s="188" t="s">
        <v>60</v>
      </c>
      <c r="I2584" s="207" t="s">
        <v>630</v>
      </c>
      <c r="J2584" s="208"/>
      <c r="K2584" s="24"/>
      <c r="L2584" s="136"/>
      <c r="M2584" s="10"/>
      <c r="N2584" s="11"/>
      <c r="O2584" s="11"/>
      <c r="P2584" s="159" t="s">
        <v>84</v>
      </c>
    </row>
    <row r="2585" spans="1:16" ht="15" x14ac:dyDescent="0.2">
      <c r="A2585" s="158" t="s">
        <v>807</v>
      </c>
      <c r="B2585" s="158" t="s">
        <v>807</v>
      </c>
      <c r="C2585" s="158" t="s">
        <v>2</v>
      </c>
      <c r="D2585" s="158" t="s">
        <v>807</v>
      </c>
      <c r="E2585" s="158" t="s">
        <v>807</v>
      </c>
      <c r="F2585" s="156" t="str">
        <f t="shared" si="51"/>
        <v>√</v>
      </c>
      <c r="G2585" s="154" t="s">
        <v>738</v>
      </c>
      <c r="H2585" s="191"/>
      <c r="I2585" s="207" t="s">
        <v>631</v>
      </c>
      <c r="J2585" s="208"/>
      <c r="K2585" s="24"/>
      <c r="L2585" s="136"/>
      <c r="M2585" s="10"/>
      <c r="N2585" s="11"/>
      <c r="O2585" s="11"/>
      <c r="P2585" s="159" t="s">
        <v>84</v>
      </c>
    </row>
    <row r="2586" spans="1:16" ht="15" x14ac:dyDescent="0.2">
      <c r="A2586" s="158" t="s">
        <v>807</v>
      </c>
      <c r="B2586" s="158" t="s">
        <v>807</v>
      </c>
      <c r="C2586" s="158" t="s">
        <v>2</v>
      </c>
      <c r="D2586" s="158" t="s">
        <v>807</v>
      </c>
      <c r="E2586" s="158" t="s">
        <v>807</v>
      </c>
      <c r="F2586" s="156" t="str">
        <f t="shared" si="51"/>
        <v>√</v>
      </c>
      <c r="G2586" s="154" t="s">
        <v>738</v>
      </c>
      <c r="H2586" s="191"/>
      <c r="I2586" s="207" t="s">
        <v>1106</v>
      </c>
      <c r="J2586" s="208"/>
      <c r="K2586" s="24" t="s">
        <v>633</v>
      </c>
      <c r="L2586" s="136"/>
      <c r="M2586" s="10"/>
      <c r="N2586" s="11"/>
      <c r="O2586" s="11"/>
      <c r="P2586" s="159" t="s">
        <v>84</v>
      </c>
    </row>
    <row r="2587" spans="1:16" ht="15" x14ac:dyDescent="0.2">
      <c r="A2587" s="158" t="s">
        <v>807</v>
      </c>
      <c r="B2587" s="158" t="s">
        <v>807</v>
      </c>
      <c r="C2587" s="158" t="s">
        <v>2</v>
      </c>
      <c r="D2587" s="158" t="s">
        <v>807</v>
      </c>
      <c r="E2587" s="158" t="s">
        <v>807</v>
      </c>
      <c r="F2587" s="156" t="str">
        <f t="shared" ref="F2587:F2654" si="52">IF(AND(Ver=P2587,OR(AND(VIR,OR(AND(M,A2587="M"),AND(O,A2587="O"),AND(N,A2587="N"),AND(I,A2587="I"))),AND(MMS,OR(AND(M,B2587="M"),AND(O,B2587="O"),AND(N,B2587="N"),AND(I,B2587="I"))),AND(TMR,OR(AND(M,C2587="M"),AND(O,C2587="O"),AND(N,C2587="N"),AND(I,C2587="I"))),AND(THZ,OR(AND(M,D2587="M"),AND(O,D2587="O"),AND(N,D2587="N"),AND(I,D2587="I"))),AND(THZR,OR(AND(M,E2587="M"),AND(O,E2587="O"),AND(N,E2587="N"),AND(I,E2587="I"))))),"√","X")</f>
        <v>√</v>
      </c>
      <c r="G2587" s="154" t="s">
        <v>738</v>
      </c>
      <c r="H2587" s="191"/>
      <c r="I2587" s="207" t="s">
        <v>634</v>
      </c>
      <c r="J2587" s="208"/>
      <c r="K2587" s="24"/>
      <c r="L2587" s="136"/>
      <c r="M2587" s="10"/>
      <c r="N2587" s="11"/>
      <c r="O2587" s="11"/>
      <c r="P2587" s="159" t="s">
        <v>84</v>
      </c>
    </row>
    <row r="2588" spans="1:16" ht="30" x14ac:dyDescent="0.2">
      <c r="A2588" s="158" t="s">
        <v>807</v>
      </c>
      <c r="B2588" s="158" t="s">
        <v>807</v>
      </c>
      <c r="C2588" s="158" t="s">
        <v>2</v>
      </c>
      <c r="D2588" s="158" t="s">
        <v>807</v>
      </c>
      <c r="E2588" s="158" t="s">
        <v>807</v>
      </c>
      <c r="F2588" s="156" t="str">
        <f t="shared" si="52"/>
        <v>√</v>
      </c>
      <c r="G2588" s="154" t="s">
        <v>738</v>
      </c>
      <c r="H2588" s="192"/>
      <c r="I2588" s="212" t="s">
        <v>1787</v>
      </c>
      <c r="J2588" s="213"/>
      <c r="K2588" s="30" t="s">
        <v>1799</v>
      </c>
      <c r="L2588" s="136"/>
      <c r="M2588" s="10"/>
      <c r="N2588" s="11"/>
      <c r="O2588" s="11"/>
      <c r="P2588" s="159" t="s">
        <v>84</v>
      </c>
    </row>
    <row r="2589" spans="1:16" ht="15" x14ac:dyDescent="0.2">
      <c r="A2589" s="158" t="s">
        <v>807</v>
      </c>
      <c r="B2589" s="158" t="s">
        <v>807</v>
      </c>
      <c r="C2589" s="158" t="s">
        <v>2</v>
      </c>
      <c r="D2589" s="158" t="s">
        <v>807</v>
      </c>
      <c r="E2589" s="158" t="s">
        <v>807</v>
      </c>
      <c r="F2589" s="156" t="str">
        <f t="shared" si="52"/>
        <v>√</v>
      </c>
      <c r="G2589" s="154" t="s">
        <v>738</v>
      </c>
      <c r="H2589" s="52"/>
      <c r="I2589" s="209" t="s">
        <v>637</v>
      </c>
      <c r="J2589" s="209"/>
      <c r="K2589" s="28"/>
      <c r="L2589" s="136"/>
      <c r="M2589" s="10"/>
      <c r="N2589" s="11"/>
      <c r="O2589" s="11"/>
      <c r="P2589" s="159" t="s">
        <v>84</v>
      </c>
    </row>
    <row r="2590" spans="1:16" ht="15" x14ac:dyDescent="0.2">
      <c r="A2590" s="158" t="s">
        <v>807</v>
      </c>
      <c r="B2590" s="158" t="s">
        <v>807</v>
      </c>
      <c r="C2590" s="158" t="s">
        <v>2</v>
      </c>
      <c r="D2590" s="158" t="s">
        <v>807</v>
      </c>
      <c r="E2590" s="158" t="s">
        <v>807</v>
      </c>
      <c r="F2590" s="156" t="str">
        <f t="shared" si="52"/>
        <v>√</v>
      </c>
      <c r="G2590" s="154" t="s">
        <v>738</v>
      </c>
      <c r="H2590" s="188" t="s">
        <v>60</v>
      </c>
      <c r="I2590" s="207" t="s">
        <v>638</v>
      </c>
      <c r="J2590" s="208"/>
      <c r="K2590" s="30" t="s">
        <v>1800</v>
      </c>
      <c r="L2590" s="136"/>
      <c r="M2590" s="10"/>
      <c r="N2590" s="11"/>
      <c r="O2590" s="11"/>
      <c r="P2590" s="159" t="s">
        <v>84</v>
      </c>
    </row>
    <row r="2591" spans="1:16" ht="29.25" x14ac:dyDescent="0.2">
      <c r="A2591" s="158" t="s">
        <v>807</v>
      </c>
      <c r="B2591" s="158" t="s">
        <v>807</v>
      </c>
      <c r="C2591" s="158" t="s">
        <v>2</v>
      </c>
      <c r="D2591" s="158" t="s">
        <v>807</v>
      </c>
      <c r="E2591" s="158" t="s">
        <v>807</v>
      </c>
      <c r="F2591" s="156" t="str">
        <f t="shared" si="52"/>
        <v>√</v>
      </c>
      <c r="G2591" s="154" t="s">
        <v>738</v>
      </c>
      <c r="H2591" s="192"/>
      <c r="I2591" s="207" t="s">
        <v>640</v>
      </c>
      <c r="J2591" s="208"/>
      <c r="K2591" s="30" t="s">
        <v>675</v>
      </c>
      <c r="L2591" s="136"/>
      <c r="M2591" s="10"/>
      <c r="N2591" s="11"/>
      <c r="O2591" s="11"/>
      <c r="P2591" s="159" t="s">
        <v>84</v>
      </c>
    </row>
    <row r="2592" spans="1:16" ht="15" x14ac:dyDescent="0.2">
      <c r="A2592" s="158" t="s">
        <v>807</v>
      </c>
      <c r="B2592" s="158" t="s">
        <v>807</v>
      </c>
      <c r="C2592" s="158" t="s">
        <v>2</v>
      </c>
      <c r="D2592" s="158" t="s">
        <v>807</v>
      </c>
      <c r="E2592" s="158" t="s">
        <v>807</v>
      </c>
      <c r="F2592" s="156" t="str">
        <f t="shared" si="52"/>
        <v>√</v>
      </c>
      <c r="G2592" s="154" t="s">
        <v>738</v>
      </c>
      <c r="H2592" s="52"/>
      <c r="I2592" s="209" t="s">
        <v>641</v>
      </c>
      <c r="J2592" s="209"/>
      <c r="K2592" s="28"/>
      <c r="L2592" s="136"/>
      <c r="M2592" s="10"/>
      <c r="N2592" s="11"/>
      <c r="O2592" s="11"/>
      <c r="P2592" s="159" t="s">
        <v>84</v>
      </c>
    </row>
    <row r="2593" spans="1:16" ht="15" x14ac:dyDescent="0.2">
      <c r="A2593" s="158" t="s">
        <v>807</v>
      </c>
      <c r="B2593" s="158" t="s">
        <v>807</v>
      </c>
      <c r="C2593" s="158" t="s">
        <v>2</v>
      </c>
      <c r="D2593" s="158" t="s">
        <v>807</v>
      </c>
      <c r="E2593" s="158" t="s">
        <v>807</v>
      </c>
      <c r="F2593" s="156" t="str">
        <f t="shared" si="52"/>
        <v>√</v>
      </c>
      <c r="G2593" s="154" t="s">
        <v>738</v>
      </c>
      <c r="H2593" s="130" t="s">
        <v>60</v>
      </c>
      <c r="I2593" s="207" t="s">
        <v>642</v>
      </c>
      <c r="J2593" s="208"/>
      <c r="K2593" s="30" t="s">
        <v>1801</v>
      </c>
      <c r="L2593" s="136"/>
      <c r="M2593" s="10"/>
      <c r="N2593" s="11"/>
      <c r="O2593" s="11"/>
      <c r="P2593" s="159" t="s">
        <v>84</v>
      </c>
    </row>
    <row r="2594" spans="1:16" ht="15" x14ac:dyDescent="0.2">
      <c r="A2594" s="158" t="s">
        <v>807</v>
      </c>
      <c r="B2594" s="158" t="s">
        <v>807</v>
      </c>
      <c r="C2594" s="158" t="s">
        <v>2</v>
      </c>
      <c r="D2594" s="158" t="s">
        <v>807</v>
      </c>
      <c r="E2594" s="158" t="s">
        <v>807</v>
      </c>
      <c r="F2594" s="156" t="str">
        <f t="shared" si="52"/>
        <v>√</v>
      </c>
      <c r="G2594" s="154" t="s">
        <v>738</v>
      </c>
      <c r="H2594" s="52"/>
      <c r="I2594" s="209" t="s">
        <v>644</v>
      </c>
      <c r="J2594" s="209"/>
      <c r="K2594" s="28"/>
      <c r="L2594" s="136"/>
      <c r="M2594" s="10"/>
      <c r="N2594" s="11"/>
      <c r="O2594" s="11"/>
      <c r="P2594" s="159" t="s">
        <v>84</v>
      </c>
    </row>
    <row r="2595" spans="1:16" ht="15" x14ac:dyDescent="0.2">
      <c r="A2595" s="158" t="s">
        <v>807</v>
      </c>
      <c r="B2595" s="158" t="s">
        <v>807</v>
      </c>
      <c r="C2595" s="158" t="s">
        <v>2</v>
      </c>
      <c r="D2595" s="158" t="s">
        <v>807</v>
      </c>
      <c r="E2595" s="158" t="s">
        <v>807</v>
      </c>
      <c r="F2595" s="156" t="str">
        <f t="shared" si="52"/>
        <v>√</v>
      </c>
      <c r="G2595" s="154" t="s">
        <v>738</v>
      </c>
      <c r="H2595" s="188" t="s">
        <v>60</v>
      </c>
      <c r="I2595" s="207" t="s">
        <v>645</v>
      </c>
      <c r="J2595" s="208"/>
      <c r="K2595" s="24" t="s">
        <v>633</v>
      </c>
      <c r="L2595" s="136"/>
      <c r="M2595" s="10"/>
      <c r="N2595" s="11"/>
      <c r="O2595" s="11"/>
      <c r="P2595" s="159" t="s">
        <v>84</v>
      </c>
    </row>
    <row r="2596" spans="1:16" ht="15" x14ac:dyDescent="0.2">
      <c r="A2596" s="158" t="s">
        <v>807</v>
      </c>
      <c r="B2596" s="158" t="s">
        <v>807</v>
      </c>
      <c r="C2596" s="158" t="s">
        <v>2</v>
      </c>
      <c r="D2596" s="158" t="s">
        <v>807</v>
      </c>
      <c r="E2596" s="158" t="s">
        <v>807</v>
      </c>
      <c r="F2596" s="156" t="str">
        <f t="shared" si="52"/>
        <v>√</v>
      </c>
      <c r="G2596" s="154" t="s">
        <v>738</v>
      </c>
      <c r="H2596" s="192"/>
      <c r="I2596" s="207" t="s">
        <v>646</v>
      </c>
      <c r="J2596" s="208"/>
      <c r="K2596" s="24"/>
      <c r="L2596" s="136"/>
      <c r="M2596" s="10"/>
      <c r="N2596" s="11"/>
      <c r="O2596" s="11"/>
      <c r="P2596" s="159" t="s">
        <v>84</v>
      </c>
    </row>
    <row r="2597" spans="1:16" ht="15" x14ac:dyDescent="0.2">
      <c r="A2597" s="158" t="s">
        <v>807</v>
      </c>
      <c r="B2597" s="158" t="s">
        <v>807</v>
      </c>
      <c r="C2597" s="158" t="s">
        <v>2</v>
      </c>
      <c r="D2597" s="158" t="s">
        <v>807</v>
      </c>
      <c r="E2597" s="158" t="s">
        <v>807</v>
      </c>
      <c r="F2597" s="156" t="str">
        <f t="shared" si="52"/>
        <v>√</v>
      </c>
      <c r="G2597" s="154" t="s">
        <v>738</v>
      </c>
      <c r="H2597" s="52"/>
      <c r="I2597" s="209" t="s">
        <v>1778</v>
      </c>
      <c r="J2597" s="209"/>
      <c r="K2597" s="28"/>
      <c r="L2597" s="136"/>
      <c r="M2597" s="10"/>
      <c r="N2597" s="11"/>
      <c r="O2597" s="11"/>
      <c r="P2597" s="159" t="s">
        <v>84</v>
      </c>
    </row>
    <row r="2598" spans="1:16" ht="57.75" x14ac:dyDescent="0.2">
      <c r="A2598" s="158" t="s">
        <v>807</v>
      </c>
      <c r="B2598" s="158" t="s">
        <v>807</v>
      </c>
      <c r="C2598" s="158" t="s">
        <v>2</v>
      </c>
      <c r="D2598" s="158" t="s">
        <v>807</v>
      </c>
      <c r="E2598" s="158" t="s">
        <v>807</v>
      </c>
      <c r="F2598" s="156" t="str">
        <f t="shared" si="52"/>
        <v>√</v>
      </c>
      <c r="G2598" s="154" t="s">
        <v>738</v>
      </c>
      <c r="H2598" s="187" t="s">
        <v>60</v>
      </c>
      <c r="I2598" s="226" t="s">
        <v>1790</v>
      </c>
      <c r="J2598" s="227"/>
      <c r="K2598" s="30" t="s">
        <v>1802</v>
      </c>
      <c r="L2598" s="136"/>
      <c r="M2598" s="10"/>
      <c r="N2598" s="11"/>
      <c r="O2598" s="11"/>
      <c r="P2598" s="159" t="s">
        <v>84</v>
      </c>
    </row>
    <row r="2599" spans="1:16" ht="15" x14ac:dyDescent="0.2">
      <c r="A2599" s="158" t="s">
        <v>807</v>
      </c>
      <c r="B2599" s="158" t="s">
        <v>807</v>
      </c>
      <c r="C2599" s="158" t="s">
        <v>2</v>
      </c>
      <c r="D2599" s="158" t="s">
        <v>807</v>
      </c>
      <c r="E2599" s="158" t="s">
        <v>807</v>
      </c>
      <c r="F2599" s="156" t="str">
        <f t="shared" ref="F2599" si="53">IF(AND(Ver=P2599,OR(AND(VIR,OR(AND(M,A2599="M"),AND(O,A2599="O"),AND(N,A2599="N"),AND(I,A2599="I"))),AND(MMS,OR(AND(M,B2599="M"),AND(O,B2599="O"),AND(N,B2599="N"),AND(I,B2599="I"))),AND(TMR,OR(AND(M,C2599="M"),AND(O,C2599="O"),AND(N,C2599="N"),AND(I,C2599="I"))),AND(THZ,OR(AND(M,D2599="M"),AND(O,D2599="O"),AND(N,D2599="N"),AND(I,D2599="I"))),AND(THZR,OR(AND(M,E2599="M"),AND(O,E2599="O"),AND(N,E2599="N"),AND(I,E2599="I"))))),"√","X")</f>
        <v>√</v>
      </c>
      <c r="G2599" s="154" t="s">
        <v>738</v>
      </c>
      <c r="H2599" s="52"/>
      <c r="I2599" s="209" t="s">
        <v>1779</v>
      </c>
      <c r="J2599" s="209"/>
      <c r="K2599" s="28"/>
      <c r="L2599" s="190"/>
      <c r="M2599" s="10"/>
      <c r="N2599" s="11"/>
      <c r="O2599" s="11"/>
      <c r="P2599" s="159" t="s">
        <v>84</v>
      </c>
    </row>
    <row r="2600" spans="1:16" ht="143.25" x14ac:dyDescent="0.2">
      <c r="A2600" s="158" t="s">
        <v>807</v>
      </c>
      <c r="B2600" s="158" t="s">
        <v>807</v>
      </c>
      <c r="C2600" s="158" t="s">
        <v>2</v>
      </c>
      <c r="D2600" s="158" t="s">
        <v>807</v>
      </c>
      <c r="E2600" s="158" t="s">
        <v>807</v>
      </c>
      <c r="F2600" s="156" t="str">
        <f t="shared" ref="F2600:F2601" si="54">IF(AND(Ver=P2600,OR(AND(VIR,OR(AND(M,A2600="M"),AND(O,A2600="O"),AND(N,A2600="N"),AND(I,A2600="I"))),AND(MMS,OR(AND(M,B2600="M"),AND(O,B2600="O"),AND(N,B2600="N"),AND(I,B2600="I"))),AND(TMR,OR(AND(M,C2600="M"),AND(O,C2600="O"),AND(N,C2600="N"),AND(I,C2600="I"))),AND(THZ,OR(AND(M,D2600="M"),AND(O,D2600="O"),AND(N,D2600="N"),AND(I,D2600="I"))),AND(THZR,OR(AND(M,E2600="M"),AND(O,E2600="O"),AND(N,E2600="N"),AND(I,E2600="I"))))),"√","X")</f>
        <v>√</v>
      </c>
      <c r="G2600" s="154" t="s">
        <v>738</v>
      </c>
      <c r="H2600" s="187" t="s">
        <v>60</v>
      </c>
      <c r="I2600" s="226" t="s">
        <v>1785</v>
      </c>
      <c r="J2600" s="227"/>
      <c r="K2600" s="30" t="s">
        <v>1803</v>
      </c>
      <c r="L2600" s="190"/>
      <c r="M2600" s="10"/>
      <c r="N2600" s="11"/>
      <c r="O2600" s="11"/>
      <c r="P2600" s="159" t="s">
        <v>84</v>
      </c>
    </row>
    <row r="2601" spans="1:16" ht="15" x14ac:dyDescent="0.2">
      <c r="A2601" s="158" t="s">
        <v>807</v>
      </c>
      <c r="B2601" s="158" t="s">
        <v>807</v>
      </c>
      <c r="C2601" s="158" t="s">
        <v>2</v>
      </c>
      <c r="D2601" s="158" t="s">
        <v>807</v>
      </c>
      <c r="E2601" s="158" t="s">
        <v>807</v>
      </c>
      <c r="F2601" s="156" t="str">
        <f t="shared" si="54"/>
        <v>√</v>
      </c>
      <c r="G2601" s="154" t="s">
        <v>738</v>
      </c>
      <c r="H2601" s="52"/>
      <c r="I2601" s="209" t="s">
        <v>1780</v>
      </c>
      <c r="J2601" s="209"/>
      <c r="K2601" s="28"/>
      <c r="L2601" s="190"/>
      <c r="M2601" s="10"/>
      <c r="N2601" s="11"/>
      <c r="O2601" s="11"/>
      <c r="P2601" s="159" t="s">
        <v>84</v>
      </c>
    </row>
    <row r="2602" spans="1:16" ht="129.75" x14ac:dyDescent="0.2">
      <c r="A2602" s="158" t="s">
        <v>807</v>
      </c>
      <c r="B2602" s="158" t="s">
        <v>807</v>
      </c>
      <c r="C2602" s="158" t="s">
        <v>2</v>
      </c>
      <c r="D2602" s="158" t="s">
        <v>807</v>
      </c>
      <c r="E2602" s="158" t="s">
        <v>807</v>
      </c>
      <c r="F2602" s="156" t="str">
        <f t="shared" ref="F2602" si="55">IF(AND(Ver=P2602,OR(AND(VIR,OR(AND(M,A2602="M"),AND(O,A2602="O"),AND(N,A2602="N"),AND(I,A2602="I"))),AND(MMS,OR(AND(M,B2602="M"),AND(O,B2602="O"),AND(N,B2602="N"),AND(I,B2602="I"))),AND(TMR,OR(AND(M,C2602="M"),AND(O,C2602="O"),AND(N,C2602="N"),AND(I,C2602="I"))),AND(THZ,OR(AND(M,D2602="M"),AND(O,D2602="O"),AND(N,D2602="N"),AND(I,D2602="I"))),AND(THZR,OR(AND(M,E2602="M"),AND(O,E2602="O"),AND(N,E2602="N"),AND(I,E2602="I"))))),"√","X")</f>
        <v>√</v>
      </c>
      <c r="G2602" s="154" t="s">
        <v>738</v>
      </c>
      <c r="H2602" s="187" t="s">
        <v>60</v>
      </c>
      <c r="I2602" s="226" t="s">
        <v>1786</v>
      </c>
      <c r="J2602" s="227"/>
      <c r="K2602" s="30" t="s">
        <v>1804</v>
      </c>
      <c r="L2602" s="190"/>
      <c r="M2602" s="10"/>
      <c r="N2602" s="11"/>
      <c r="O2602" s="11"/>
      <c r="P2602" s="159" t="s">
        <v>84</v>
      </c>
    </row>
    <row r="2603" spans="1:16" ht="15" x14ac:dyDescent="0.2">
      <c r="A2603" s="158" t="s">
        <v>807</v>
      </c>
      <c r="B2603" s="158" t="s">
        <v>807</v>
      </c>
      <c r="C2603" s="158" t="s">
        <v>807</v>
      </c>
      <c r="D2603" s="158" t="s">
        <v>2</v>
      </c>
      <c r="E2603" s="158" t="s">
        <v>2</v>
      </c>
      <c r="F2603" s="156" t="str">
        <f t="shared" si="52"/>
        <v>√</v>
      </c>
      <c r="G2603" s="154" t="s">
        <v>738</v>
      </c>
      <c r="H2603" s="52"/>
      <c r="I2603" s="209" t="s">
        <v>650</v>
      </c>
      <c r="J2603" s="209"/>
      <c r="K2603" s="28"/>
      <c r="L2603" s="136"/>
      <c r="M2603" s="10"/>
      <c r="N2603" s="11"/>
      <c r="O2603" s="11"/>
      <c r="P2603" s="159" t="s">
        <v>84</v>
      </c>
    </row>
    <row r="2604" spans="1:16" ht="15" x14ac:dyDescent="0.2">
      <c r="A2604" s="158" t="s">
        <v>807</v>
      </c>
      <c r="B2604" s="158" t="s">
        <v>807</v>
      </c>
      <c r="C2604" s="158" t="s">
        <v>807</v>
      </c>
      <c r="D2604" s="158" t="s">
        <v>2</v>
      </c>
      <c r="E2604" s="158" t="s">
        <v>2</v>
      </c>
      <c r="F2604" s="156" t="str">
        <f t="shared" si="52"/>
        <v>√</v>
      </c>
      <c r="G2604" s="154" t="s">
        <v>738</v>
      </c>
      <c r="H2604" s="130" t="s">
        <v>14</v>
      </c>
      <c r="I2604" s="207" t="s">
        <v>651</v>
      </c>
      <c r="J2604" s="208"/>
      <c r="K2604" s="30" t="s">
        <v>1805</v>
      </c>
      <c r="L2604" s="136"/>
      <c r="M2604" s="10"/>
      <c r="N2604" s="11"/>
      <c r="O2604" s="11"/>
      <c r="P2604" s="159" t="s">
        <v>84</v>
      </c>
    </row>
    <row r="2605" spans="1:16" ht="28.5" x14ac:dyDescent="0.2">
      <c r="A2605" s="158" t="s">
        <v>807</v>
      </c>
      <c r="B2605" s="158" t="s">
        <v>807</v>
      </c>
      <c r="C2605" s="158" t="s">
        <v>2</v>
      </c>
      <c r="D2605" s="158" t="s">
        <v>807</v>
      </c>
      <c r="E2605" s="158" t="s">
        <v>807</v>
      </c>
      <c r="F2605" s="156" t="str">
        <f t="shared" si="52"/>
        <v>√</v>
      </c>
      <c r="G2605" s="154" t="s">
        <v>738</v>
      </c>
      <c r="H2605" s="130" t="s">
        <v>60</v>
      </c>
      <c r="I2605" s="212" t="s">
        <v>1792</v>
      </c>
      <c r="J2605" s="213"/>
      <c r="K2605" s="30" t="s">
        <v>326</v>
      </c>
      <c r="L2605" s="136"/>
      <c r="M2605" s="10"/>
      <c r="N2605" s="11"/>
      <c r="O2605" s="11"/>
      <c r="P2605" s="159" t="s">
        <v>84</v>
      </c>
    </row>
    <row r="2606" spans="1:16" ht="30" x14ac:dyDescent="0.2">
      <c r="A2606" s="158" t="s">
        <v>807</v>
      </c>
      <c r="B2606" s="158" t="s">
        <v>807</v>
      </c>
      <c r="C2606" s="158" t="s">
        <v>807</v>
      </c>
      <c r="D2606" s="158" t="s">
        <v>2</v>
      </c>
      <c r="E2606" s="158" t="s">
        <v>2</v>
      </c>
      <c r="F2606" s="156" t="str">
        <f t="shared" si="52"/>
        <v>√</v>
      </c>
      <c r="G2606" s="154" t="s">
        <v>738</v>
      </c>
      <c r="H2606" s="188" t="s">
        <v>14</v>
      </c>
      <c r="I2606" s="212" t="s">
        <v>1793</v>
      </c>
      <c r="J2606" s="208"/>
      <c r="K2606" s="30" t="s">
        <v>1806</v>
      </c>
      <c r="L2606" s="136"/>
      <c r="M2606" s="10"/>
      <c r="N2606" s="11"/>
      <c r="O2606" s="11"/>
      <c r="P2606" s="159" t="s">
        <v>84</v>
      </c>
    </row>
    <row r="2607" spans="1:16" ht="30" x14ac:dyDescent="0.2">
      <c r="A2607" s="158" t="s">
        <v>807</v>
      </c>
      <c r="B2607" s="158" t="s">
        <v>807</v>
      </c>
      <c r="C2607" s="158" t="s">
        <v>807</v>
      </c>
      <c r="D2607" s="158" t="s">
        <v>2</v>
      </c>
      <c r="E2607" s="158" t="s">
        <v>2</v>
      </c>
      <c r="F2607" s="156" t="str">
        <f t="shared" si="52"/>
        <v>√</v>
      </c>
      <c r="G2607" s="154" t="s">
        <v>738</v>
      </c>
      <c r="H2607" s="189"/>
      <c r="I2607" s="220" t="s">
        <v>1794</v>
      </c>
      <c r="J2607" s="215"/>
      <c r="K2607" s="30" t="s">
        <v>1807</v>
      </c>
      <c r="L2607" s="136"/>
      <c r="M2607" s="10"/>
      <c r="N2607" s="11"/>
      <c r="O2607" s="11"/>
      <c r="P2607" s="159" t="s">
        <v>84</v>
      </c>
    </row>
    <row r="2608" spans="1:16" ht="15" x14ac:dyDescent="0.2">
      <c r="A2608" s="158" t="s">
        <v>807</v>
      </c>
      <c r="B2608" s="158" t="s">
        <v>807</v>
      </c>
      <c r="C2608" s="158" t="s">
        <v>807</v>
      </c>
      <c r="D2608" s="158" t="s">
        <v>807</v>
      </c>
      <c r="E2608" s="158" t="s">
        <v>2</v>
      </c>
      <c r="F2608" s="156" t="str">
        <f t="shared" si="52"/>
        <v>√</v>
      </c>
      <c r="G2608" s="154" t="s">
        <v>738</v>
      </c>
      <c r="H2608" s="52"/>
      <c r="I2608" s="209" t="s">
        <v>658</v>
      </c>
      <c r="J2608" s="209"/>
      <c r="K2608" s="28"/>
      <c r="L2608" s="136"/>
      <c r="M2608" s="10"/>
      <c r="N2608" s="11"/>
      <c r="O2608" s="11"/>
      <c r="P2608" s="159" t="s">
        <v>84</v>
      </c>
    </row>
    <row r="2609" spans="1:16" ht="15" x14ac:dyDescent="0.2">
      <c r="A2609" s="158" t="s">
        <v>807</v>
      </c>
      <c r="B2609" s="158" t="s">
        <v>807</v>
      </c>
      <c r="C2609" s="158" t="s">
        <v>807</v>
      </c>
      <c r="D2609" s="158" t="s">
        <v>807</v>
      </c>
      <c r="E2609" s="158" t="s">
        <v>2</v>
      </c>
      <c r="F2609" s="156" t="str">
        <f t="shared" si="52"/>
        <v>√</v>
      </c>
      <c r="G2609" s="154" t="s">
        <v>738</v>
      </c>
      <c r="H2609" s="130" t="s">
        <v>14</v>
      </c>
      <c r="I2609" s="214" t="s">
        <v>1107</v>
      </c>
      <c r="J2609" s="215"/>
      <c r="K2609" s="30" t="s">
        <v>1805</v>
      </c>
      <c r="L2609" s="136"/>
      <c r="M2609" s="10"/>
      <c r="N2609" s="11"/>
      <c r="O2609" s="11"/>
      <c r="P2609" s="159" t="s">
        <v>84</v>
      </c>
    </row>
    <row r="2610" spans="1:16" ht="28.7" customHeight="1" x14ac:dyDescent="0.2">
      <c r="A2610" s="158" t="s">
        <v>807</v>
      </c>
      <c r="B2610" s="158" t="s">
        <v>807</v>
      </c>
      <c r="C2610" s="158" t="s">
        <v>2</v>
      </c>
      <c r="D2610" s="158" t="s">
        <v>807</v>
      </c>
      <c r="E2610" s="158" t="s">
        <v>807</v>
      </c>
      <c r="F2610" s="156" t="str">
        <f t="shared" si="52"/>
        <v>√</v>
      </c>
      <c r="G2610" s="154" t="s">
        <v>738</v>
      </c>
      <c r="H2610" s="130" t="s">
        <v>60</v>
      </c>
      <c r="I2610" s="212" t="s">
        <v>1792</v>
      </c>
      <c r="J2610" s="213"/>
      <c r="K2610" s="30" t="s">
        <v>326</v>
      </c>
      <c r="L2610" s="136"/>
      <c r="M2610" s="10"/>
      <c r="N2610" s="11"/>
      <c r="O2610" s="11"/>
      <c r="P2610" s="159" t="s">
        <v>84</v>
      </c>
    </row>
    <row r="2611" spans="1:16" ht="30" x14ac:dyDescent="0.2">
      <c r="A2611" s="158" t="s">
        <v>807</v>
      </c>
      <c r="B2611" s="158" t="s">
        <v>807</v>
      </c>
      <c r="C2611" s="158" t="s">
        <v>807</v>
      </c>
      <c r="D2611" s="158" t="s">
        <v>807</v>
      </c>
      <c r="E2611" s="158" t="s">
        <v>2</v>
      </c>
      <c r="F2611" s="156" t="str">
        <f t="shared" si="52"/>
        <v>√</v>
      </c>
      <c r="G2611" s="154" t="s">
        <v>738</v>
      </c>
      <c r="H2611" s="130" t="s">
        <v>14</v>
      </c>
      <c r="I2611" s="212" t="s">
        <v>1795</v>
      </c>
      <c r="J2611" s="208"/>
      <c r="K2611" s="30" t="s">
        <v>1806</v>
      </c>
      <c r="L2611" s="136"/>
      <c r="M2611" s="10"/>
      <c r="N2611" s="11"/>
      <c r="O2611" s="11"/>
      <c r="P2611" s="159" t="s">
        <v>84</v>
      </c>
    </row>
    <row r="2612" spans="1:16" ht="15" x14ac:dyDescent="0.2">
      <c r="A2612" s="158" t="s">
        <v>807</v>
      </c>
      <c r="B2612" s="158" t="s">
        <v>807</v>
      </c>
      <c r="C2612" s="158" t="s">
        <v>2</v>
      </c>
      <c r="D2612" s="158" t="s">
        <v>2</v>
      </c>
      <c r="E2612" s="158" t="s">
        <v>2</v>
      </c>
      <c r="F2612" s="156" t="str">
        <f t="shared" si="52"/>
        <v>√</v>
      </c>
      <c r="G2612" s="154" t="s">
        <v>738</v>
      </c>
      <c r="H2612" s="52"/>
      <c r="I2612" s="209" t="s">
        <v>1772</v>
      </c>
      <c r="J2612" s="209"/>
      <c r="K2612" s="28"/>
      <c r="L2612" s="136"/>
      <c r="M2612" s="10"/>
      <c r="N2612" s="11"/>
      <c r="O2612" s="11"/>
      <c r="P2612" s="159" t="s">
        <v>84</v>
      </c>
    </row>
    <row r="2613" spans="1:16" ht="28.5" x14ac:dyDescent="0.2">
      <c r="A2613" s="158" t="s">
        <v>807</v>
      </c>
      <c r="B2613" s="158" t="s">
        <v>807</v>
      </c>
      <c r="C2613" s="158" t="s">
        <v>807</v>
      </c>
      <c r="D2613" s="158" t="s">
        <v>2</v>
      </c>
      <c r="E2613" s="158" t="s">
        <v>2</v>
      </c>
      <c r="F2613" s="156" t="str">
        <f t="shared" ref="F2613" si="56">IF(AND(Ver=P2613,OR(AND(VIR,OR(AND(M,A2613="M"),AND(O,A2613="O"),AND(N,A2613="N"),AND(I,A2613="I"))),AND(MMS,OR(AND(M,B2613="M"),AND(O,B2613="O"),AND(N,B2613="N"),AND(I,B2613="I"))),AND(TMR,OR(AND(M,C2613="M"),AND(O,C2613="O"),AND(N,C2613="N"),AND(I,C2613="I"))),AND(THZ,OR(AND(M,D2613="M"),AND(O,D2613="O"),AND(N,D2613="N"),AND(I,D2613="I"))),AND(THZR,OR(AND(M,E2613="M"),AND(O,E2613="O"),AND(N,E2613="N"),AND(I,E2613="I"))))),"√","X")</f>
        <v>√</v>
      </c>
      <c r="G2613" s="154" t="s">
        <v>738</v>
      </c>
      <c r="H2613" s="188" t="s">
        <v>14</v>
      </c>
      <c r="I2613" s="212" t="s">
        <v>662</v>
      </c>
      <c r="J2613" s="213"/>
      <c r="K2613" s="30" t="s">
        <v>1824</v>
      </c>
      <c r="L2613" s="183"/>
      <c r="M2613" s="10"/>
      <c r="N2613" s="11"/>
      <c r="O2613" s="11"/>
      <c r="P2613" s="159" t="s">
        <v>84</v>
      </c>
    </row>
    <row r="2614" spans="1:16" ht="15" x14ac:dyDescent="0.2">
      <c r="A2614" s="158" t="s">
        <v>807</v>
      </c>
      <c r="B2614" s="158" t="s">
        <v>807</v>
      </c>
      <c r="C2614" s="158" t="s">
        <v>807</v>
      </c>
      <c r="D2614" s="158" t="s">
        <v>2</v>
      </c>
      <c r="E2614" s="158" t="s">
        <v>2</v>
      </c>
      <c r="F2614" s="156" t="str">
        <f t="shared" si="52"/>
        <v>√</v>
      </c>
      <c r="G2614" s="154" t="s">
        <v>738</v>
      </c>
      <c r="H2614" s="192"/>
      <c r="I2614" s="207" t="s">
        <v>1827</v>
      </c>
      <c r="J2614" s="208"/>
      <c r="K2614" s="24"/>
      <c r="L2614" s="136"/>
      <c r="M2614" s="10"/>
      <c r="N2614" s="11"/>
      <c r="O2614" s="11"/>
      <c r="P2614" s="159" t="s">
        <v>84</v>
      </c>
    </row>
    <row r="2615" spans="1:16" ht="15" x14ac:dyDescent="0.2">
      <c r="A2615" s="158" t="s">
        <v>807</v>
      </c>
      <c r="B2615" s="158" t="s">
        <v>807</v>
      </c>
      <c r="C2615" s="158" t="s">
        <v>2</v>
      </c>
      <c r="D2615" s="158" t="s">
        <v>807</v>
      </c>
      <c r="E2615" s="158" t="s">
        <v>807</v>
      </c>
      <c r="F2615" s="156" t="str">
        <f t="shared" ref="F2615" si="57">IF(AND(Ver=P2615,OR(AND(VIR,OR(AND(M,A2615="M"),AND(O,A2615="O"),AND(N,A2615="N"),AND(I,A2615="I"))),AND(MMS,OR(AND(M,B2615="M"),AND(O,B2615="O"),AND(N,B2615="N"),AND(I,B2615="I"))),AND(TMR,OR(AND(M,C2615="M"),AND(O,C2615="O"),AND(N,C2615="N"),AND(I,C2615="I"))),AND(THZ,OR(AND(M,D2615="M"),AND(O,D2615="O"),AND(N,D2615="N"),AND(I,D2615="I"))),AND(THZR,OR(AND(M,E2615="M"),AND(O,E2615="O"),AND(N,E2615="N"),AND(I,E2615="I"))))),"√","X")</f>
        <v>√</v>
      </c>
      <c r="G2615" s="154" t="s">
        <v>738</v>
      </c>
      <c r="H2615" s="188" t="s">
        <v>60</v>
      </c>
      <c r="I2615" s="207" t="s">
        <v>1773</v>
      </c>
      <c r="J2615" s="208"/>
      <c r="K2615" s="24"/>
      <c r="L2615" s="183"/>
      <c r="M2615" s="10"/>
      <c r="N2615" s="11"/>
      <c r="O2615" s="11"/>
      <c r="P2615" s="159" t="s">
        <v>84</v>
      </c>
    </row>
    <row r="2616" spans="1:16" ht="15" x14ac:dyDescent="0.2">
      <c r="A2616" s="158" t="s">
        <v>807</v>
      </c>
      <c r="B2616" s="158" t="s">
        <v>807</v>
      </c>
      <c r="C2616" s="158" t="s">
        <v>2</v>
      </c>
      <c r="D2616" s="158" t="s">
        <v>2</v>
      </c>
      <c r="E2616" s="158" t="s">
        <v>2</v>
      </c>
      <c r="F2616" s="156" t="str">
        <f t="shared" ref="F2616:F2617" si="58">IF(AND(Ver=P2616,OR(AND(VIR,OR(AND(M,A2616="M"),AND(O,A2616="O"),AND(N,A2616="N"),AND(I,A2616="I"))),AND(MMS,OR(AND(M,B2616="M"),AND(O,B2616="O"),AND(N,B2616="N"),AND(I,B2616="I"))),AND(TMR,OR(AND(M,C2616="M"),AND(O,C2616="O"),AND(N,C2616="N"),AND(I,C2616="I"))),AND(THZ,OR(AND(M,D2616="M"),AND(O,D2616="O"),AND(N,D2616="N"),AND(I,D2616="I"))),AND(THZR,OR(AND(M,E2616="M"),AND(O,E2616="O"),AND(N,E2616="N"),AND(I,E2616="I"))))),"√","X")</f>
        <v>√</v>
      </c>
      <c r="G2616" s="154" t="s">
        <v>738</v>
      </c>
      <c r="H2616" s="52"/>
      <c r="I2616" s="209" t="s">
        <v>1771</v>
      </c>
      <c r="J2616" s="209"/>
      <c r="K2616" s="28"/>
      <c r="L2616" s="183"/>
      <c r="M2616" s="10"/>
      <c r="N2616" s="11"/>
      <c r="O2616" s="11"/>
      <c r="P2616" s="159" t="s">
        <v>84</v>
      </c>
    </row>
    <row r="2617" spans="1:16" ht="15" x14ac:dyDescent="0.2">
      <c r="A2617" s="158" t="s">
        <v>807</v>
      </c>
      <c r="B2617" s="158" t="s">
        <v>807</v>
      </c>
      <c r="C2617" s="158" t="s">
        <v>807</v>
      </c>
      <c r="D2617" s="158" t="s">
        <v>2</v>
      </c>
      <c r="E2617" s="158" t="s">
        <v>2</v>
      </c>
      <c r="F2617" s="156" t="str">
        <f t="shared" si="58"/>
        <v>√</v>
      </c>
      <c r="G2617" s="154" t="s">
        <v>738</v>
      </c>
      <c r="H2617" s="181" t="s">
        <v>14</v>
      </c>
      <c r="I2617" s="207" t="s">
        <v>1774</v>
      </c>
      <c r="J2617" s="208"/>
      <c r="K2617" s="30"/>
      <c r="L2617" s="183"/>
      <c r="M2617" s="10"/>
      <c r="N2617" s="11"/>
      <c r="O2617" s="11"/>
      <c r="P2617" s="159" t="s">
        <v>84</v>
      </c>
    </row>
    <row r="2618" spans="1:16" ht="43.5" x14ac:dyDescent="0.2">
      <c r="A2618" s="158" t="s">
        <v>807</v>
      </c>
      <c r="B2618" s="158" t="s">
        <v>807</v>
      </c>
      <c r="C2618" s="158" t="s">
        <v>2</v>
      </c>
      <c r="D2618" s="158" t="s">
        <v>807</v>
      </c>
      <c r="E2618" s="158" t="s">
        <v>807</v>
      </c>
      <c r="F2618" s="156" t="str">
        <f t="shared" si="52"/>
        <v>√</v>
      </c>
      <c r="G2618" s="154" t="s">
        <v>738</v>
      </c>
      <c r="H2618" s="188" t="s">
        <v>60</v>
      </c>
      <c r="I2618" s="207" t="s">
        <v>665</v>
      </c>
      <c r="J2618" s="208"/>
      <c r="K2618" s="30" t="s">
        <v>1819</v>
      </c>
      <c r="L2618" s="136"/>
      <c r="M2618" s="10"/>
      <c r="N2618" s="11"/>
      <c r="O2618" s="11"/>
      <c r="P2618" s="159" t="s">
        <v>84</v>
      </c>
    </row>
    <row r="2619" spans="1:16" ht="15" x14ac:dyDescent="0.2">
      <c r="A2619" s="158" t="s">
        <v>807</v>
      </c>
      <c r="B2619" s="158" t="s">
        <v>807</v>
      </c>
      <c r="C2619" s="158" t="s">
        <v>2</v>
      </c>
      <c r="D2619" s="158" t="s">
        <v>807</v>
      </c>
      <c r="E2619" s="158" t="s">
        <v>807</v>
      </c>
      <c r="F2619" s="156" t="str">
        <f t="shared" si="52"/>
        <v>√</v>
      </c>
      <c r="G2619" s="154" t="s">
        <v>738</v>
      </c>
      <c r="H2619" s="52"/>
      <c r="I2619" s="209" t="s">
        <v>666</v>
      </c>
      <c r="J2619" s="209"/>
      <c r="K2619" s="28"/>
      <c r="L2619" s="136"/>
      <c r="M2619" s="10"/>
      <c r="N2619" s="11"/>
      <c r="O2619" s="11"/>
      <c r="P2619" s="159" t="s">
        <v>84</v>
      </c>
    </row>
    <row r="2620" spans="1:16" ht="15" x14ac:dyDescent="0.2">
      <c r="A2620" s="158" t="s">
        <v>807</v>
      </c>
      <c r="B2620" s="158" t="s">
        <v>807</v>
      </c>
      <c r="C2620" s="158" t="s">
        <v>2</v>
      </c>
      <c r="D2620" s="158" t="s">
        <v>807</v>
      </c>
      <c r="E2620" s="158" t="s">
        <v>807</v>
      </c>
      <c r="F2620" s="156" t="str">
        <f t="shared" si="52"/>
        <v>√</v>
      </c>
      <c r="G2620" s="154" t="s">
        <v>738</v>
      </c>
      <c r="H2620" s="188" t="s">
        <v>60</v>
      </c>
      <c r="I2620" s="207" t="s">
        <v>667</v>
      </c>
      <c r="J2620" s="208"/>
      <c r="K2620" s="24"/>
      <c r="L2620" s="136"/>
      <c r="M2620" s="10"/>
      <c r="N2620" s="11"/>
      <c r="O2620" s="11"/>
      <c r="P2620" s="159" t="s">
        <v>84</v>
      </c>
    </row>
    <row r="2621" spans="1:16" ht="15" x14ac:dyDescent="0.2">
      <c r="A2621" s="158" t="s">
        <v>807</v>
      </c>
      <c r="B2621" s="158" t="s">
        <v>807</v>
      </c>
      <c r="C2621" s="158" t="s">
        <v>2</v>
      </c>
      <c r="D2621" s="158" t="s">
        <v>807</v>
      </c>
      <c r="E2621" s="158" t="s">
        <v>807</v>
      </c>
      <c r="F2621" s="156" t="str">
        <f t="shared" si="52"/>
        <v>√</v>
      </c>
      <c r="G2621" s="154" t="s">
        <v>738</v>
      </c>
      <c r="H2621" s="191"/>
      <c r="I2621" s="207" t="s">
        <v>668</v>
      </c>
      <c r="J2621" s="208"/>
      <c r="K2621" s="24"/>
      <c r="L2621" s="136"/>
      <c r="M2621" s="10"/>
      <c r="N2621" s="11"/>
      <c r="O2621" s="11"/>
      <c r="P2621" s="159" t="s">
        <v>84</v>
      </c>
    </row>
    <row r="2622" spans="1:16" ht="29.25" x14ac:dyDescent="0.2">
      <c r="A2622" s="158" t="s">
        <v>807</v>
      </c>
      <c r="B2622" s="158" t="s">
        <v>807</v>
      </c>
      <c r="C2622" s="158" t="s">
        <v>2</v>
      </c>
      <c r="D2622" s="158" t="s">
        <v>807</v>
      </c>
      <c r="E2622" s="158" t="s">
        <v>807</v>
      </c>
      <c r="F2622" s="156" t="str">
        <f t="shared" si="52"/>
        <v>√</v>
      </c>
      <c r="G2622" s="154" t="s">
        <v>738</v>
      </c>
      <c r="H2622" s="191"/>
      <c r="I2622" s="207" t="s">
        <v>669</v>
      </c>
      <c r="J2622" s="208"/>
      <c r="K2622" s="30" t="s">
        <v>679</v>
      </c>
      <c r="L2622" s="136"/>
      <c r="M2622" s="10"/>
      <c r="N2622" s="11"/>
      <c r="O2622" s="11"/>
      <c r="P2622" s="159" t="s">
        <v>84</v>
      </c>
    </row>
    <row r="2623" spans="1:16" ht="29.25" x14ac:dyDescent="0.2">
      <c r="A2623" s="158" t="s">
        <v>807</v>
      </c>
      <c r="B2623" s="158" t="s">
        <v>807</v>
      </c>
      <c r="C2623" s="158" t="s">
        <v>2</v>
      </c>
      <c r="D2623" s="158" t="s">
        <v>807</v>
      </c>
      <c r="E2623" s="158" t="s">
        <v>807</v>
      </c>
      <c r="F2623" s="156" t="str">
        <f t="shared" si="52"/>
        <v>√</v>
      </c>
      <c r="G2623" s="154" t="s">
        <v>738</v>
      </c>
      <c r="H2623" s="191"/>
      <c r="I2623" s="207" t="s">
        <v>670</v>
      </c>
      <c r="J2623" s="208"/>
      <c r="K2623" s="30" t="s">
        <v>675</v>
      </c>
      <c r="L2623" s="136"/>
      <c r="M2623" s="10"/>
      <c r="N2623" s="11"/>
      <c r="O2623" s="11"/>
      <c r="P2623" s="159" t="s">
        <v>84</v>
      </c>
    </row>
    <row r="2624" spans="1:16" ht="15" x14ac:dyDescent="0.2">
      <c r="A2624" s="158" t="s">
        <v>807</v>
      </c>
      <c r="B2624" s="158" t="s">
        <v>807</v>
      </c>
      <c r="C2624" s="158" t="s">
        <v>2</v>
      </c>
      <c r="D2624" s="158" t="s">
        <v>807</v>
      </c>
      <c r="E2624" s="158" t="s">
        <v>807</v>
      </c>
      <c r="F2624" s="156" t="str">
        <f t="shared" si="52"/>
        <v>√</v>
      </c>
      <c r="G2624" s="154" t="s">
        <v>738</v>
      </c>
      <c r="H2624" s="192"/>
      <c r="I2624" s="207" t="s">
        <v>1825</v>
      </c>
      <c r="J2624" s="208"/>
      <c r="K2624" s="30"/>
      <c r="L2624" s="136"/>
      <c r="M2624" s="10"/>
      <c r="N2624" s="11"/>
      <c r="O2624" s="11"/>
      <c r="P2624" s="159" t="s">
        <v>84</v>
      </c>
    </row>
    <row r="2625" spans="1:16" ht="15" x14ac:dyDescent="0.2">
      <c r="A2625" s="158" t="s">
        <v>807</v>
      </c>
      <c r="B2625" s="158" t="s">
        <v>807</v>
      </c>
      <c r="C2625" s="158" t="s">
        <v>807</v>
      </c>
      <c r="D2625" s="158" t="s">
        <v>807</v>
      </c>
      <c r="E2625" s="158" t="s">
        <v>807</v>
      </c>
      <c r="F2625" s="156" t="str">
        <f t="shared" si="52"/>
        <v>√</v>
      </c>
      <c r="G2625" s="154" t="s">
        <v>738</v>
      </c>
      <c r="H2625" s="52"/>
      <c r="I2625" s="209" t="s">
        <v>1770</v>
      </c>
      <c r="J2625" s="209"/>
      <c r="K2625" s="28"/>
      <c r="L2625" s="183"/>
      <c r="M2625" s="10"/>
      <c r="N2625" s="11"/>
      <c r="O2625" s="11"/>
      <c r="P2625" s="159" t="s">
        <v>84</v>
      </c>
    </row>
    <row r="2626" spans="1:16" ht="15" x14ac:dyDescent="0.2">
      <c r="A2626" s="158" t="s">
        <v>807</v>
      </c>
      <c r="B2626" s="158" t="s">
        <v>807</v>
      </c>
      <c r="C2626" s="158" t="s">
        <v>807</v>
      </c>
      <c r="D2626" s="158" t="s">
        <v>807</v>
      </c>
      <c r="E2626" s="158" t="s">
        <v>807</v>
      </c>
      <c r="F2626" s="156" t="str">
        <f t="shared" si="52"/>
        <v>√</v>
      </c>
      <c r="G2626" s="154" t="s">
        <v>738</v>
      </c>
      <c r="H2626" s="188" t="s">
        <v>99</v>
      </c>
      <c r="I2626" s="207" t="s">
        <v>1765</v>
      </c>
      <c r="J2626" s="208"/>
      <c r="K2626" s="30" t="s">
        <v>1820</v>
      </c>
      <c r="L2626" s="183"/>
      <c r="M2626" s="10"/>
      <c r="N2626" s="11"/>
      <c r="O2626" s="11"/>
      <c r="P2626" s="159" t="s">
        <v>84</v>
      </c>
    </row>
    <row r="2627" spans="1:16" ht="28.5" x14ac:dyDescent="0.2">
      <c r="A2627" s="158" t="s">
        <v>807</v>
      </c>
      <c r="B2627" s="158" t="s">
        <v>807</v>
      </c>
      <c r="C2627" s="158" t="s">
        <v>807</v>
      </c>
      <c r="D2627" s="158" t="s">
        <v>807</v>
      </c>
      <c r="E2627" s="158" t="s">
        <v>807</v>
      </c>
      <c r="F2627" s="156" t="str">
        <f t="shared" si="52"/>
        <v>√</v>
      </c>
      <c r="G2627" s="154" t="s">
        <v>738</v>
      </c>
      <c r="H2627" s="192"/>
      <c r="I2627" s="207" t="s">
        <v>1335</v>
      </c>
      <c r="J2627" s="208"/>
      <c r="K2627" s="30" t="s">
        <v>1821</v>
      </c>
      <c r="L2627" s="136"/>
      <c r="M2627" s="10"/>
      <c r="N2627" s="11"/>
      <c r="O2627" s="11"/>
      <c r="P2627" s="159" t="s">
        <v>84</v>
      </c>
    </row>
    <row r="2628" spans="1:16" ht="23.25" hidden="1" x14ac:dyDescent="0.2">
      <c r="A2628" s="158" t="s">
        <v>807</v>
      </c>
      <c r="B2628" s="158" t="s">
        <v>807</v>
      </c>
      <c r="C2628" s="158" t="s">
        <v>2</v>
      </c>
      <c r="D2628" s="158" t="s">
        <v>2</v>
      </c>
      <c r="E2628" s="158" t="s">
        <v>2</v>
      </c>
      <c r="F2628" s="160" t="str">
        <f t="shared" si="52"/>
        <v>X</v>
      </c>
      <c r="G2628" s="148" t="s">
        <v>739</v>
      </c>
      <c r="H2628" s="217" t="s">
        <v>276</v>
      </c>
      <c r="I2628" s="218"/>
      <c r="J2628" s="218"/>
      <c r="K2628" s="218"/>
      <c r="L2628" s="219"/>
      <c r="M2628" s="9" t="s">
        <v>197</v>
      </c>
      <c r="N2628" s="9" t="s">
        <v>1337</v>
      </c>
      <c r="O2628" s="9" t="s">
        <v>1337</v>
      </c>
      <c r="P2628" s="161" t="s">
        <v>79</v>
      </c>
    </row>
    <row r="2629" spans="1:16" ht="16.5" hidden="1" x14ac:dyDescent="0.2">
      <c r="A2629" s="158" t="s">
        <v>807</v>
      </c>
      <c r="B2629" s="158" t="s">
        <v>807</v>
      </c>
      <c r="C2629" s="158" t="s">
        <v>2</v>
      </c>
      <c r="D2629" s="158" t="s">
        <v>2</v>
      </c>
      <c r="E2629" s="158" t="s">
        <v>2</v>
      </c>
      <c r="F2629" s="156" t="str">
        <f t="shared" si="52"/>
        <v>X</v>
      </c>
      <c r="G2629" s="154" t="s">
        <v>739</v>
      </c>
      <c r="H2629" s="56" t="s">
        <v>4</v>
      </c>
      <c r="I2629" s="222" t="s">
        <v>1308</v>
      </c>
      <c r="J2629" s="223"/>
      <c r="K2629" s="56" t="s">
        <v>623</v>
      </c>
      <c r="L2629" s="106"/>
      <c r="M2629" s="10"/>
      <c r="N2629" s="11"/>
      <c r="O2629" s="11"/>
      <c r="P2629" s="159" t="s">
        <v>79</v>
      </c>
    </row>
    <row r="2630" spans="1:16" ht="15" hidden="1" x14ac:dyDescent="0.2">
      <c r="A2630" s="158" t="s">
        <v>807</v>
      </c>
      <c r="B2630" s="158" t="s">
        <v>807</v>
      </c>
      <c r="C2630" s="158" t="s">
        <v>807</v>
      </c>
      <c r="D2630" s="158" t="s">
        <v>2</v>
      </c>
      <c r="E2630" s="158" t="s">
        <v>2</v>
      </c>
      <c r="F2630" s="156" t="str">
        <f t="shared" si="52"/>
        <v>X</v>
      </c>
      <c r="G2630" s="154" t="s">
        <v>738</v>
      </c>
      <c r="H2630" s="52"/>
      <c r="I2630" s="209" t="s">
        <v>624</v>
      </c>
      <c r="J2630" s="216"/>
      <c r="K2630" s="28"/>
      <c r="L2630" s="106"/>
      <c r="M2630" s="10"/>
      <c r="N2630" s="11"/>
      <c r="O2630" s="11"/>
      <c r="P2630" s="159" t="s">
        <v>79</v>
      </c>
    </row>
    <row r="2631" spans="1:16" ht="28.5" hidden="1" x14ac:dyDescent="0.2">
      <c r="A2631" s="158" t="s">
        <v>807</v>
      </c>
      <c r="B2631" s="158" t="s">
        <v>807</v>
      </c>
      <c r="C2631" s="158" t="s">
        <v>807</v>
      </c>
      <c r="D2631" s="158" t="s">
        <v>2</v>
      </c>
      <c r="E2631" s="158" t="s">
        <v>2</v>
      </c>
      <c r="F2631" s="156" t="str">
        <f t="shared" si="52"/>
        <v>X</v>
      </c>
      <c r="G2631" s="154" t="s">
        <v>738</v>
      </c>
      <c r="H2631" s="102" t="s">
        <v>14</v>
      </c>
      <c r="I2631" s="212" t="s">
        <v>1423</v>
      </c>
      <c r="J2631" s="213"/>
      <c r="K2631" s="30" t="s">
        <v>1105</v>
      </c>
      <c r="L2631" s="106"/>
      <c r="M2631" s="10"/>
      <c r="N2631" s="11"/>
      <c r="O2631" s="11"/>
      <c r="P2631" s="159" t="s">
        <v>79</v>
      </c>
    </row>
    <row r="2632" spans="1:16" ht="15" hidden="1" x14ac:dyDescent="0.2">
      <c r="A2632" s="158" t="s">
        <v>807</v>
      </c>
      <c r="B2632" s="158" t="s">
        <v>807</v>
      </c>
      <c r="C2632" s="158" t="s">
        <v>2</v>
      </c>
      <c r="D2632" s="158" t="s">
        <v>807</v>
      </c>
      <c r="E2632" s="158" t="s">
        <v>807</v>
      </c>
      <c r="F2632" s="156" t="str">
        <f t="shared" si="52"/>
        <v>X</v>
      </c>
      <c r="G2632" s="154" t="s">
        <v>739</v>
      </c>
      <c r="H2632" s="52"/>
      <c r="I2632" s="209" t="s">
        <v>629</v>
      </c>
      <c r="J2632" s="216"/>
      <c r="K2632" s="28"/>
      <c r="L2632" s="106"/>
      <c r="M2632" s="10"/>
      <c r="N2632" s="11"/>
      <c r="O2632" s="11"/>
      <c r="P2632" s="159" t="s">
        <v>79</v>
      </c>
    </row>
    <row r="2633" spans="1:16" ht="28.5" hidden="1" x14ac:dyDescent="0.2">
      <c r="A2633" s="158" t="s">
        <v>807</v>
      </c>
      <c r="B2633" s="158" t="s">
        <v>807</v>
      </c>
      <c r="C2633" s="158" t="s">
        <v>807</v>
      </c>
      <c r="D2633" s="158" t="s">
        <v>807</v>
      </c>
      <c r="E2633" s="158" t="s">
        <v>807</v>
      </c>
      <c r="F2633" s="156" t="str">
        <f t="shared" si="52"/>
        <v>X</v>
      </c>
      <c r="G2633" s="154" t="s">
        <v>739</v>
      </c>
      <c r="H2633" s="104" t="s">
        <v>99</v>
      </c>
      <c r="I2633" s="212" t="s">
        <v>1303</v>
      </c>
      <c r="J2633" s="213"/>
      <c r="K2633" s="24"/>
      <c r="L2633" s="106" t="s">
        <v>326</v>
      </c>
      <c r="M2633" s="10"/>
      <c r="N2633" s="11"/>
      <c r="O2633" s="11"/>
      <c r="P2633" s="159" t="s">
        <v>79</v>
      </c>
    </row>
    <row r="2634" spans="1:16" ht="15" hidden="1" x14ac:dyDescent="0.2">
      <c r="A2634" s="158" t="s">
        <v>807</v>
      </c>
      <c r="B2634" s="158" t="s">
        <v>807</v>
      </c>
      <c r="C2634" s="158" t="s">
        <v>2</v>
      </c>
      <c r="D2634" s="158" t="s">
        <v>807</v>
      </c>
      <c r="E2634" s="158" t="s">
        <v>807</v>
      </c>
      <c r="F2634" s="156" t="str">
        <f t="shared" si="52"/>
        <v>X</v>
      </c>
      <c r="G2634" s="154" t="s">
        <v>739</v>
      </c>
      <c r="H2634" s="104" t="s">
        <v>60</v>
      </c>
      <c r="I2634" s="207" t="s">
        <v>630</v>
      </c>
      <c r="J2634" s="208"/>
      <c r="K2634" s="24"/>
      <c r="L2634" s="106"/>
      <c r="M2634" s="10"/>
      <c r="N2634" s="11"/>
      <c r="O2634" s="11"/>
      <c r="P2634" s="159" t="s">
        <v>79</v>
      </c>
    </row>
    <row r="2635" spans="1:16" ht="15" hidden="1" x14ac:dyDescent="0.2">
      <c r="A2635" s="158" t="s">
        <v>807</v>
      </c>
      <c r="B2635" s="158" t="s">
        <v>807</v>
      </c>
      <c r="C2635" s="158" t="s">
        <v>2</v>
      </c>
      <c r="D2635" s="158" t="s">
        <v>807</v>
      </c>
      <c r="E2635" s="158" t="s">
        <v>807</v>
      </c>
      <c r="F2635" s="156" t="str">
        <f t="shared" si="52"/>
        <v>X</v>
      </c>
      <c r="G2635" s="154" t="s">
        <v>739</v>
      </c>
      <c r="H2635" s="54"/>
      <c r="I2635" s="207" t="s">
        <v>631</v>
      </c>
      <c r="J2635" s="208"/>
      <c r="K2635" s="24"/>
      <c r="L2635" s="106"/>
      <c r="M2635" s="10"/>
      <c r="N2635" s="11"/>
      <c r="O2635" s="11"/>
      <c r="P2635" s="159" t="s">
        <v>79</v>
      </c>
    </row>
    <row r="2636" spans="1:16" ht="15" hidden="1" x14ac:dyDescent="0.2">
      <c r="A2636" s="158" t="s">
        <v>807</v>
      </c>
      <c r="B2636" s="158" t="s">
        <v>807</v>
      </c>
      <c r="C2636" s="158" t="s">
        <v>2</v>
      </c>
      <c r="D2636" s="158" t="s">
        <v>807</v>
      </c>
      <c r="E2636" s="158" t="s">
        <v>807</v>
      </c>
      <c r="F2636" s="156" t="str">
        <f t="shared" si="52"/>
        <v>X</v>
      </c>
      <c r="G2636" s="154" t="s">
        <v>739</v>
      </c>
      <c r="H2636" s="54"/>
      <c r="I2636" s="207" t="s">
        <v>1106</v>
      </c>
      <c r="J2636" s="208"/>
      <c r="K2636" s="24" t="s">
        <v>633</v>
      </c>
      <c r="L2636" s="106"/>
      <c r="M2636" s="10"/>
      <c r="N2636" s="11"/>
      <c r="O2636" s="11"/>
      <c r="P2636" s="159" t="s">
        <v>79</v>
      </c>
    </row>
    <row r="2637" spans="1:16" ht="15" hidden="1" x14ac:dyDescent="0.2">
      <c r="A2637" s="158" t="s">
        <v>807</v>
      </c>
      <c r="B2637" s="158" t="s">
        <v>807</v>
      </c>
      <c r="C2637" s="158" t="s">
        <v>2</v>
      </c>
      <c r="D2637" s="158" t="s">
        <v>807</v>
      </c>
      <c r="E2637" s="158" t="s">
        <v>807</v>
      </c>
      <c r="F2637" s="156" t="str">
        <f t="shared" si="52"/>
        <v>X</v>
      </c>
      <c r="G2637" s="154" t="s">
        <v>739</v>
      </c>
      <c r="H2637" s="54"/>
      <c r="I2637" s="207" t="s">
        <v>634</v>
      </c>
      <c r="J2637" s="208"/>
      <c r="K2637" s="24"/>
      <c r="L2637" s="106"/>
      <c r="M2637" s="10"/>
      <c r="N2637" s="11"/>
      <c r="O2637" s="11"/>
      <c r="P2637" s="159" t="s">
        <v>79</v>
      </c>
    </row>
    <row r="2638" spans="1:16" ht="15" hidden="1" x14ac:dyDescent="0.2">
      <c r="A2638" s="158" t="s">
        <v>807</v>
      </c>
      <c r="B2638" s="158" t="s">
        <v>807</v>
      </c>
      <c r="C2638" s="158" t="s">
        <v>2</v>
      </c>
      <c r="D2638" s="158" t="s">
        <v>807</v>
      </c>
      <c r="E2638" s="158" t="s">
        <v>807</v>
      </c>
      <c r="F2638" s="156" t="str">
        <f t="shared" si="52"/>
        <v>X</v>
      </c>
      <c r="G2638" s="154" t="s">
        <v>739</v>
      </c>
      <c r="H2638" s="54"/>
      <c r="I2638" s="214" t="s">
        <v>684</v>
      </c>
      <c r="J2638" s="215"/>
      <c r="K2638" s="30" t="s">
        <v>685</v>
      </c>
      <c r="L2638" s="106"/>
      <c r="M2638" s="10"/>
      <c r="N2638" s="11"/>
      <c r="O2638" s="11"/>
      <c r="P2638" s="159" t="s">
        <v>79</v>
      </c>
    </row>
    <row r="2639" spans="1:16" ht="15" hidden="1" x14ac:dyDescent="0.2">
      <c r="A2639" s="158" t="s">
        <v>807</v>
      </c>
      <c r="B2639" s="158" t="s">
        <v>807</v>
      </c>
      <c r="C2639" s="158" t="s">
        <v>2</v>
      </c>
      <c r="D2639" s="158" t="s">
        <v>807</v>
      </c>
      <c r="E2639" s="158" t="s">
        <v>807</v>
      </c>
      <c r="F2639" s="156" t="str">
        <f t="shared" si="52"/>
        <v>X</v>
      </c>
      <c r="G2639" s="154" t="s">
        <v>739</v>
      </c>
      <c r="H2639" s="54"/>
      <c r="I2639" s="207" t="s">
        <v>686</v>
      </c>
      <c r="J2639" s="208"/>
      <c r="K2639" s="24"/>
      <c r="L2639" s="106"/>
      <c r="M2639" s="10"/>
      <c r="N2639" s="11"/>
      <c r="O2639" s="11"/>
      <c r="P2639" s="159" t="s">
        <v>79</v>
      </c>
    </row>
    <row r="2640" spans="1:16" ht="28.5" hidden="1" x14ac:dyDescent="0.2">
      <c r="A2640" s="158" t="s">
        <v>807</v>
      </c>
      <c r="B2640" s="158" t="s">
        <v>807</v>
      </c>
      <c r="C2640" s="158" t="s">
        <v>2</v>
      </c>
      <c r="D2640" s="158" t="s">
        <v>807</v>
      </c>
      <c r="E2640" s="158" t="s">
        <v>807</v>
      </c>
      <c r="F2640" s="156" t="str">
        <f t="shared" si="52"/>
        <v>X</v>
      </c>
      <c r="G2640" s="154" t="s">
        <v>739</v>
      </c>
      <c r="H2640" s="54"/>
      <c r="I2640" s="212" t="s">
        <v>687</v>
      </c>
      <c r="J2640" s="213"/>
      <c r="K2640" s="30" t="s">
        <v>326</v>
      </c>
      <c r="L2640" s="106"/>
      <c r="M2640" s="10"/>
      <c r="N2640" s="11"/>
      <c r="O2640" s="11"/>
      <c r="P2640" s="159" t="s">
        <v>79</v>
      </c>
    </row>
    <row r="2641" spans="1:16" ht="42.75" hidden="1" x14ac:dyDescent="0.2">
      <c r="A2641" s="158" t="s">
        <v>807</v>
      </c>
      <c r="B2641" s="158" t="s">
        <v>807</v>
      </c>
      <c r="C2641" s="158" t="s">
        <v>2</v>
      </c>
      <c r="D2641" s="158" t="s">
        <v>807</v>
      </c>
      <c r="E2641" s="158" t="s">
        <v>807</v>
      </c>
      <c r="F2641" s="156" t="str">
        <f t="shared" si="52"/>
        <v>X</v>
      </c>
      <c r="G2641" s="154" t="s">
        <v>739</v>
      </c>
      <c r="H2641" s="54"/>
      <c r="I2641" s="220" t="s">
        <v>1108</v>
      </c>
      <c r="J2641" s="221"/>
      <c r="K2641" s="30" t="s">
        <v>1288</v>
      </c>
      <c r="L2641" s="106" t="s">
        <v>326</v>
      </c>
      <c r="M2641" s="10"/>
      <c r="N2641" s="11"/>
      <c r="O2641" s="11"/>
      <c r="P2641" s="159" t="s">
        <v>79</v>
      </c>
    </row>
    <row r="2642" spans="1:16" ht="15" hidden="1" x14ac:dyDescent="0.2">
      <c r="A2642" s="158" t="s">
        <v>807</v>
      </c>
      <c r="B2642" s="158" t="s">
        <v>807</v>
      </c>
      <c r="C2642" s="158" t="s">
        <v>2</v>
      </c>
      <c r="D2642" s="158" t="s">
        <v>807</v>
      </c>
      <c r="E2642" s="158" t="s">
        <v>807</v>
      </c>
      <c r="F2642" s="156" t="str">
        <f t="shared" si="52"/>
        <v>X</v>
      </c>
      <c r="G2642" s="154" t="s">
        <v>739</v>
      </c>
      <c r="H2642" s="54"/>
      <c r="I2642" s="207" t="s">
        <v>689</v>
      </c>
      <c r="J2642" s="208"/>
      <c r="K2642" s="30" t="s">
        <v>690</v>
      </c>
      <c r="L2642" s="106"/>
      <c r="M2642" s="10"/>
      <c r="N2642" s="11"/>
      <c r="O2642" s="11"/>
      <c r="P2642" s="159" t="s">
        <v>79</v>
      </c>
    </row>
    <row r="2643" spans="1:16" ht="28.5" hidden="1" x14ac:dyDescent="0.2">
      <c r="A2643" s="158" t="s">
        <v>807</v>
      </c>
      <c r="B2643" s="158" t="s">
        <v>807</v>
      </c>
      <c r="C2643" s="158" t="s">
        <v>2</v>
      </c>
      <c r="D2643" s="158" t="s">
        <v>807</v>
      </c>
      <c r="E2643" s="158" t="s">
        <v>807</v>
      </c>
      <c r="F2643" s="156" t="str">
        <f t="shared" si="52"/>
        <v>X</v>
      </c>
      <c r="G2643" s="154" t="s">
        <v>739</v>
      </c>
      <c r="H2643" s="55"/>
      <c r="I2643" s="224" t="s">
        <v>1334</v>
      </c>
      <c r="J2643" s="225"/>
      <c r="K2643" s="30" t="s">
        <v>1333</v>
      </c>
      <c r="L2643" s="106"/>
      <c r="M2643" s="10"/>
      <c r="N2643" s="11"/>
      <c r="O2643" s="11"/>
      <c r="P2643" s="159" t="s">
        <v>79</v>
      </c>
    </row>
    <row r="2644" spans="1:16" ht="15" hidden="1" x14ac:dyDescent="0.2">
      <c r="A2644" s="158" t="s">
        <v>807</v>
      </c>
      <c r="B2644" s="158" t="s">
        <v>807</v>
      </c>
      <c r="C2644" s="158" t="s">
        <v>2</v>
      </c>
      <c r="D2644" s="158" t="s">
        <v>807</v>
      </c>
      <c r="E2644" s="158" t="s">
        <v>807</v>
      </c>
      <c r="F2644" s="156" t="str">
        <f t="shared" si="52"/>
        <v>X</v>
      </c>
      <c r="G2644" s="154" t="s">
        <v>739</v>
      </c>
      <c r="H2644" s="57"/>
      <c r="I2644" s="209" t="s">
        <v>637</v>
      </c>
      <c r="J2644" s="216"/>
      <c r="K2644" s="28"/>
      <c r="L2644" s="106"/>
      <c r="M2644" s="10"/>
      <c r="N2644" s="11"/>
      <c r="O2644" s="11"/>
      <c r="P2644" s="159" t="s">
        <v>79</v>
      </c>
    </row>
    <row r="2645" spans="1:16" ht="15" hidden="1" x14ac:dyDescent="0.2">
      <c r="A2645" s="158" t="s">
        <v>807</v>
      </c>
      <c r="B2645" s="158" t="s">
        <v>807</v>
      </c>
      <c r="C2645" s="158" t="s">
        <v>2</v>
      </c>
      <c r="D2645" s="158" t="s">
        <v>807</v>
      </c>
      <c r="E2645" s="158" t="s">
        <v>807</v>
      </c>
      <c r="F2645" s="156" t="str">
        <f t="shared" si="52"/>
        <v>X</v>
      </c>
      <c r="G2645" s="154" t="s">
        <v>739</v>
      </c>
      <c r="H2645" s="104" t="s">
        <v>60</v>
      </c>
      <c r="I2645" s="207" t="s">
        <v>693</v>
      </c>
      <c r="J2645" s="208"/>
      <c r="K2645" s="30" t="s">
        <v>690</v>
      </c>
      <c r="L2645" s="106"/>
      <c r="M2645" s="10"/>
      <c r="N2645" s="11"/>
      <c r="O2645" s="11"/>
      <c r="P2645" s="159" t="s">
        <v>79</v>
      </c>
    </row>
    <row r="2646" spans="1:16" ht="59.25" hidden="1" x14ac:dyDescent="0.2">
      <c r="A2646" s="158" t="s">
        <v>807</v>
      </c>
      <c r="B2646" s="158" t="s">
        <v>807</v>
      </c>
      <c r="C2646" s="158" t="s">
        <v>2</v>
      </c>
      <c r="D2646" s="158" t="s">
        <v>807</v>
      </c>
      <c r="E2646" s="158" t="s">
        <v>807</v>
      </c>
      <c r="F2646" s="156" t="str">
        <f t="shared" si="52"/>
        <v>X</v>
      </c>
      <c r="G2646" s="154" t="s">
        <v>739</v>
      </c>
      <c r="H2646" s="54"/>
      <c r="I2646" s="207" t="s">
        <v>712</v>
      </c>
      <c r="J2646" s="208"/>
      <c r="K2646" s="30" t="s">
        <v>713</v>
      </c>
      <c r="L2646" s="106"/>
      <c r="M2646" s="10"/>
      <c r="N2646" s="11"/>
      <c r="O2646" s="11"/>
      <c r="P2646" s="159" t="s">
        <v>79</v>
      </c>
    </row>
    <row r="2647" spans="1:16" ht="29.25" hidden="1" x14ac:dyDescent="0.2">
      <c r="A2647" s="158" t="s">
        <v>807</v>
      </c>
      <c r="B2647" s="158" t="s">
        <v>807</v>
      </c>
      <c r="C2647" s="158" t="s">
        <v>2</v>
      </c>
      <c r="D2647" s="158" t="s">
        <v>807</v>
      </c>
      <c r="E2647" s="158" t="s">
        <v>807</v>
      </c>
      <c r="F2647" s="156" t="str">
        <f t="shared" si="52"/>
        <v>X</v>
      </c>
      <c r="G2647" s="154" t="s">
        <v>739</v>
      </c>
      <c r="H2647" s="54"/>
      <c r="I2647" s="207" t="s">
        <v>640</v>
      </c>
      <c r="J2647" s="208"/>
      <c r="K2647" s="30" t="s">
        <v>675</v>
      </c>
      <c r="L2647" s="106"/>
      <c r="M2647" s="10"/>
      <c r="N2647" s="11"/>
      <c r="O2647" s="11"/>
      <c r="P2647" s="159" t="s">
        <v>79</v>
      </c>
    </row>
    <row r="2648" spans="1:16" ht="29.25" hidden="1" x14ac:dyDescent="0.2">
      <c r="A2648" s="158" t="s">
        <v>807</v>
      </c>
      <c r="B2648" s="158" t="s">
        <v>807</v>
      </c>
      <c r="C2648" s="158" t="s">
        <v>2</v>
      </c>
      <c r="D2648" s="158" t="s">
        <v>807</v>
      </c>
      <c r="E2648" s="158" t="s">
        <v>807</v>
      </c>
      <c r="F2648" s="156" t="str">
        <f t="shared" si="52"/>
        <v>X</v>
      </c>
      <c r="G2648" s="154" t="s">
        <v>739</v>
      </c>
      <c r="H2648" s="55"/>
      <c r="I2648" s="212" t="s">
        <v>694</v>
      </c>
      <c r="J2648" s="213"/>
      <c r="K2648" s="30" t="s">
        <v>678</v>
      </c>
      <c r="L2648" s="106"/>
      <c r="M2648" s="10"/>
      <c r="N2648" s="11"/>
      <c r="O2648" s="11"/>
      <c r="P2648" s="159" t="s">
        <v>79</v>
      </c>
    </row>
    <row r="2649" spans="1:16" ht="15" hidden="1" x14ac:dyDescent="0.2">
      <c r="A2649" s="158" t="s">
        <v>807</v>
      </c>
      <c r="B2649" s="158" t="s">
        <v>807</v>
      </c>
      <c r="C2649" s="158" t="s">
        <v>2</v>
      </c>
      <c r="D2649" s="158" t="s">
        <v>807</v>
      </c>
      <c r="E2649" s="158" t="s">
        <v>807</v>
      </c>
      <c r="F2649" s="156" t="str">
        <f t="shared" si="52"/>
        <v>X</v>
      </c>
      <c r="G2649" s="154" t="s">
        <v>739</v>
      </c>
      <c r="H2649" s="57"/>
      <c r="I2649" s="209" t="s">
        <v>644</v>
      </c>
      <c r="J2649" s="216"/>
      <c r="K2649" s="28"/>
      <c r="L2649" s="106"/>
      <c r="M2649" s="10"/>
      <c r="N2649" s="11"/>
      <c r="O2649" s="11"/>
      <c r="P2649" s="159" t="s">
        <v>79</v>
      </c>
    </row>
    <row r="2650" spans="1:16" ht="15" hidden="1" x14ac:dyDescent="0.2">
      <c r="A2650" s="158" t="s">
        <v>807</v>
      </c>
      <c r="B2650" s="158" t="s">
        <v>807</v>
      </c>
      <c r="C2650" s="158" t="s">
        <v>2</v>
      </c>
      <c r="D2650" s="158" t="s">
        <v>807</v>
      </c>
      <c r="E2650" s="158" t="s">
        <v>807</v>
      </c>
      <c r="F2650" s="156" t="str">
        <f t="shared" si="52"/>
        <v>X</v>
      </c>
      <c r="G2650" s="154" t="s">
        <v>739</v>
      </c>
      <c r="H2650" s="104" t="s">
        <v>60</v>
      </c>
      <c r="I2650" s="207" t="s">
        <v>645</v>
      </c>
      <c r="J2650" s="208"/>
      <c r="K2650" s="24" t="s">
        <v>633</v>
      </c>
      <c r="L2650" s="106"/>
      <c r="M2650" s="10"/>
      <c r="N2650" s="11"/>
      <c r="O2650" s="11"/>
      <c r="P2650" s="159" t="s">
        <v>79</v>
      </c>
    </row>
    <row r="2651" spans="1:16" ht="15" hidden="1" x14ac:dyDescent="0.2">
      <c r="A2651" s="158" t="s">
        <v>807</v>
      </c>
      <c r="B2651" s="158" t="s">
        <v>807</v>
      </c>
      <c r="C2651" s="158" t="s">
        <v>2</v>
      </c>
      <c r="D2651" s="158" t="s">
        <v>807</v>
      </c>
      <c r="E2651" s="158" t="s">
        <v>807</v>
      </c>
      <c r="F2651" s="156" t="str">
        <f t="shared" si="52"/>
        <v>X</v>
      </c>
      <c r="G2651" s="154" t="s">
        <v>739</v>
      </c>
      <c r="H2651" s="55"/>
      <c r="I2651" s="207" t="s">
        <v>646</v>
      </c>
      <c r="J2651" s="208"/>
      <c r="K2651" s="24"/>
      <c r="L2651" s="106"/>
      <c r="M2651" s="10"/>
      <c r="N2651" s="11"/>
      <c r="O2651" s="11"/>
      <c r="P2651" s="159" t="s">
        <v>79</v>
      </c>
    </row>
    <row r="2652" spans="1:16" ht="15" hidden="1" x14ac:dyDescent="0.2">
      <c r="A2652" s="158" t="s">
        <v>807</v>
      </c>
      <c r="B2652" s="158" t="s">
        <v>807</v>
      </c>
      <c r="C2652" s="158" t="s">
        <v>2</v>
      </c>
      <c r="D2652" s="158" t="s">
        <v>807</v>
      </c>
      <c r="E2652" s="158" t="s">
        <v>807</v>
      </c>
      <c r="F2652" s="156" t="str">
        <f t="shared" si="52"/>
        <v>X</v>
      </c>
      <c r="G2652" s="154" t="s">
        <v>739</v>
      </c>
      <c r="H2652" s="57"/>
      <c r="I2652" s="209" t="s">
        <v>695</v>
      </c>
      <c r="J2652" s="216"/>
      <c r="K2652" s="28"/>
      <c r="L2652" s="106"/>
      <c r="M2652" s="10"/>
      <c r="N2652" s="11"/>
      <c r="O2652" s="11"/>
      <c r="P2652" s="159" t="s">
        <v>79</v>
      </c>
    </row>
    <row r="2653" spans="1:16" ht="15" hidden="1" x14ac:dyDescent="0.2">
      <c r="A2653" s="158" t="s">
        <v>807</v>
      </c>
      <c r="B2653" s="158" t="s">
        <v>807</v>
      </c>
      <c r="C2653" s="158" t="s">
        <v>2</v>
      </c>
      <c r="D2653" s="158" t="s">
        <v>807</v>
      </c>
      <c r="E2653" s="158" t="s">
        <v>807</v>
      </c>
      <c r="F2653" s="156" t="str">
        <f t="shared" si="52"/>
        <v>X</v>
      </c>
      <c r="G2653" s="154" t="s">
        <v>739</v>
      </c>
      <c r="H2653" s="104" t="s">
        <v>60</v>
      </c>
      <c r="I2653" s="207" t="s">
        <v>693</v>
      </c>
      <c r="J2653" s="208"/>
      <c r="K2653" s="30" t="s">
        <v>690</v>
      </c>
      <c r="L2653" s="106"/>
      <c r="M2653" s="10"/>
      <c r="N2653" s="11"/>
      <c r="O2653" s="11"/>
      <c r="P2653" s="159" t="s">
        <v>79</v>
      </c>
    </row>
    <row r="2654" spans="1:16" ht="59.25" hidden="1" x14ac:dyDescent="0.2">
      <c r="A2654" s="158" t="s">
        <v>807</v>
      </c>
      <c r="B2654" s="158" t="s">
        <v>807</v>
      </c>
      <c r="C2654" s="158" t="s">
        <v>2</v>
      </c>
      <c r="D2654" s="158" t="s">
        <v>807</v>
      </c>
      <c r="E2654" s="158" t="s">
        <v>807</v>
      </c>
      <c r="F2654" s="156" t="str">
        <f t="shared" si="52"/>
        <v>X</v>
      </c>
      <c r="G2654" s="154" t="s">
        <v>739</v>
      </c>
      <c r="H2654" s="54"/>
      <c r="I2654" s="207" t="s">
        <v>712</v>
      </c>
      <c r="J2654" s="208"/>
      <c r="K2654" s="30" t="s">
        <v>713</v>
      </c>
      <c r="L2654" s="106"/>
      <c r="M2654" s="10"/>
      <c r="N2654" s="11"/>
      <c r="O2654" s="11"/>
      <c r="P2654" s="159" t="s">
        <v>79</v>
      </c>
    </row>
    <row r="2655" spans="1:16" ht="15" hidden="1" x14ac:dyDescent="0.2">
      <c r="A2655" s="158" t="s">
        <v>807</v>
      </c>
      <c r="B2655" s="158" t="s">
        <v>807</v>
      </c>
      <c r="C2655" s="158" t="s">
        <v>2</v>
      </c>
      <c r="D2655" s="158" t="s">
        <v>807</v>
      </c>
      <c r="E2655" s="158" t="s">
        <v>807</v>
      </c>
      <c r="F2655" s="156" t="str">
        <f t="shared" ref="F2655:F2718" si="59">IF(AND(Ver=P2655,OR(AND(VIR,OR(AND(M,A2655="M"),AND(O,A2655="O"),AND(N,A2655="N"),AND(I,A2655="I"))),AND(MMS,OR(AND(M,B2655="M"),AND(O,B2655="O"),AND(N,B2655="N"),AND(I,B2655="I"))),AND(TMR,OR(AND(M,C2655="M"),AND(O,C2655="O"),AND(N,C2655="N"),AND(I,C2655="I"))),AND(THZ,OR(AND(M,D2655="M"),AND(O,D2655="O"),AND(N,D2655="N"),AND(I,D2655="I"))),AND(THZR,OR(AND(M,E2655="M"),AND(O,E2655="O"),AND(N,E2655="N"),AND(I,E2655="I"))))),"√","X")</f>
        <v>X</v>
      </c>
      <c r="G2655" s="154" t="s">
        <v>739</v>
      </c>
      <c r="H2655" s="54"/>
      <c r="I2655" s="207" t="s">
        <v>696</v>
      </c>
      <c r="J2655" s="208"/>
      <c r="K2655" s="24"/>
      <c r="L2655" s="106"/>
      <c r="M2655" s="10"/>
      <c r="N2655" s="11"/>
      <c r="O2655" s="11"/>
      <c r="P2655" s="159" t="s">
        <v>79</v>
      </c>
    </row>
    <row r="2656" spans="1:16" ht="15" hidden="1" x14ac:dyDescent="0.2">
      <c r="A2656" s="158" t="s">
        <v>807</v>
      </c>
      <c r="B2656" s="158" t="s">
        <v>807</v>
      </c>
      <c r="C2656" s="158" t="s">
        <v>2</v>
      </c>
      <c r="D2656" s="158" t="s">
        <v>807</v>
      </c>
      <c r="E2656" s="158" t="s">
        <v>807</v>
      </c>
      <c r="F2656" s="156" t="str">
        <f t="shared" si="59"/>
        <v>X</v>
      </c>
      <c r="G2656" s="154" t="s">
        <v>739</v>
      </c>
      <c r="H2656" s="54"/>
      <c r="I2656" s="207" t="s">
        <v>697</v>
      </c>
      <c r="J2656" s="208"/>
      <c r="K2656" s="30" t="s">
        <v>692</v>
      </c>
      <c r="L2656" s="106"/>
      <c r="M2656" s="10"/>
      <c r="N2656" s="11"/>
      <c r="O2656" s="11"/>
      <c r="P2656" s="159" t="s">
        <v>79</v>
      </c>
    </row>
    <row r="2657" spans="1:16" ht="15" hidden="1" x14ac:dyDescent="0.2">
      <c r="A2657" s="158" t="s">
        <v>807</v>
      </c>
      <c r="B2657" s="158" t="s">
        <v>807</v>
      </c>
      <c r="C2657" s="158" t="s">
        <v>2</v>
      </c>
      <c r="D2657" s="158" t="s">
        <v>807</v>
      </c>
      <c r="E2657" s="158" t="s">
        <v>807</v>
      </c>
      <c r="F2657" s="156" t="str">
        <f t="shared" si="59"/>
        <v>X</v>
      </c>
      <c r="G2657" s="154" t="s">
        <v>739</v>
      </c>
      <c r="H2657" s="55"/>
      <c r="I2657" s="207" t="s">
        <v>698</v>
      </c>
      <c r="J2657" s="208"/>
      <c r="K2657" s="24"/>
      <c r="L2657" s="106"/>
      <c r="M2657" s="10"/>
      <c r="N2657" s="11"/>
      <c r="O2657" s="11"/>
      <c r="P2657" s="159" t="s">
        <v>79</v>
      </c>
    </row>
    <row r="2658" spans="1:16" ht="15" hidden="1" x14ac:dyDescent="0.2">
      <c r="A2658" s="158" t="s">
        <v>807</v>
      </c>
      <c r="B2658" s="158" t="s">
        <v>807</v>
      </c>
      <c r="C2658" s="158" t="s">
        <v>807</v>
      </c>
      <c r="D2658" s="158" t="s">
        <v>2</v>
      </c>
      <c r="E2658" s="158" t="s">
        <v>2</v>
      </c>
      <c r="F2658" s="156" t="str">
        <f t="shared" si="59"/>
        <v>X</v>
      </c>
      <c r="G2658" s="154" t="s">
        <v>739</v>
      </c>
      <c r="H2658" s="57"/>
      <c r="I2658" s="209" t="s">
        <v>647</v>
      </c>
      <c r="J2658" s="216"/>
      <c r="K2658" s="28"/>
      <c r="L2658" s="106"/>
      <c r="M2658" s="10"/>
      <c r="N2658" s="11"/>
      <c r="O2658" s="11"/>
      <c r="P2658" s="159" t="s">
        <v>79</v>
      </c>
    </row>
    <row r="2659" spans="1:16" ht="28.5" hidden="1" x14ac:dyDescent="0.2">
      <c r="A2659" s="158" t="s">
        <v>807</v>
      </c>
      <c r="B2659" s="158" t="s">
        <v>807</v>
      </c>
      <c r="C2659" s="158" t="s">
        <v>807</v>
      </c>
      <c r="D2659" s="158" t="s">
        <v>2</v>
      </c>
      <c r="E2659" s="158" t="s">
        <v>2</v>
      </c>
      <c r="F2659" s="156" t="str">
        <f t="shared" si="59"/>
        <v>X</v>
      </c>
      <c r="G2659" s="154" t="s">
        <v>739</v>
      </c>
      <c r="H2659" s="104" t="s">
        <v>14</v>
      </c>
      <c r="I2659" s="212" t="s">
        <v>1304</v>
      </c>
      <c r="J2659" s="213"/>
      <c r="K2659" s="30" t="s">
        <v>1291</v>
      </c>
      <c r="L2659" s="106"/>
      <c r="M2659" s="10"/>
      <c r="N2659" s="11"/>
      <c r="O2659" s="11"/>
      <c r="P2659" s="159" t="s">
        <v>79</v>
      </c>
    </row>
    <row r="2660" spans="1:16" ht="15" hidden="1" x14ac:dyDescent="0.2">
      <c r="A2660" s="158" t="s">
        <v>807</v>
      </c>
      <c r="B2660" s="158" t="s">
        <v>807</v>
      </c>
      <c r="C2660" s="158" t="s">
        <v>807</v>
      </c>
      <c r="D2660" s="158" t="s">
        <v>2</v>
      </c>
      <c r="E2660" s="158" t="s">
        <v>2</v>
      </c>
      <c r="F2660" s="156" t="str">
        <f t="shared" si="59"/>
        <v>X</v>
      </c>
      <c r="G2660" s="154" t="s">
        <v>739</v>
      </c>
      <c r="H2660" s="54"/>
      <c r="I2660" s="207" t="s">
        <v>1293</v>
      </c>
      <c r="J2660" s="208"/>
      <c r="K2660" s="24"/>
      <c r="L2660" s="106"/>
      <c r="M2660" s="10"/>
      <c r="N2660" s="11"/>
      <c r="O2660" s="11"/>
      <c r="P2660" s="159" t="s">
        <v>79</v>
      </c>
    </row>
    <row r="2661" spans="1:16" ht="42.75" hidden="1" x14ac:dyDescent="0.2">
      <c r="A2661" s="158" t="s">
        <v>807</v>
      </c>
      <c r="B2661" s="158" t="s">
        <v>807</v>
      </c>
      <c r="C2661" s="158" t="s">
        <v>807</v>
      </c>
      <c r="D2661" s="158" t="s">
        <v>2</v>
      </c>
      <c r="E2661" s="158" t="s">
        <v>2</v>
      </c>
      <c r="F2661" s="156" t="str">
        <f t="shared" si="59"/>
        <v>X</v>
      </c>
      <c r="G2661" s="154" t="s">
        <v>739</v>
      </c>
      <c r="H2661" s="55"/>
      <c r="I2661" s="207" t="s">
        <v>1290</v>
      </c>
      <c r="J2661" s="208"/>
      <c r="K2661" s="30" t="s">
        <v>1292</v>
      </c>
      <c r="L2661" s="106"/>
      <c r="M2661" s="10"/>
      <c r="N2661" s="11"/>
      <c r="O2661" s="11"/>
      <c r="P2661" s="159" t="s">
        <v>79</v>
      </c>
    </row>
    <row r="2662" spans="1:16" ht="15" hidden="1" x14ac:dyDescent="0.2">
      <c r="A2662" s="158" t="s">
        <v>807</v>
      </c>
      <c r="B2662" s="158" t="s">
        <v>807</v>
      </c>
      <c r="C2662" s="158" t="s">
        <v>807</v>
      </c>
      <c r="D2662" s="158" t="s">
        <v>2</v>
      </c>
      <c r="E2662" s="158" t="s">
        <v>2</v>
      </c>
      <c r="F2662" s="156" t="str">
        <f t="shared" si="59"/>
        <v>X</v>
      </c>
      <c r="G2662" s="154" t="s">
        <v>739</v>
      </c>
      <c r="H2662" s="57"/>
      <c r="I2662" s="209" t="s">
        <v>650</v>
      </c>
      <c r="J2662" s="216"/>
      <c r="K2662" s="28"/>
      <c r="L2662" s="106"/>
      <c r="M2662" s="10"/>
      <c r="N2662" s="11"/>
      <c r="O2662" s="11"/>
      <c r="P2662" s="159" t="s">
        <v>79</v>
      </c>
    </row>
    <row r="2663" spans="1:16" ht="28.5" hidden="1" x14ac:dyDescent="0.2">
      <c r="A2663" s="158" t="s">
        <v>807</v>
      </c>
      <c r="B2663" s="158" t="s">
        <v>807</v>
      </c>
      <c r="C2663" s="158" t="s">
        <v>807</v>
      </c>
      <c r="D2663" s="158" t="s">
        <v>2</v>
      </c>
      <c r="E2663" s="158" t="s">
        <v>2</v>
      </c>
      <c r="F2663" s="156" t="str">
        <f t="shared" si="59"/>
        <v>X</v>
      </c>
      <c r="G2663" s="154" t="s">
        <v>738</v>
      </c>
      <c r="H2663" s="110" t="s">
        <v>14</v>
      </c>
      <c r="I2663" s="207" t="s">
        <v>651</v>
      </c>
      <c r="J2663" s="208"/>
      <c r="K2663" s="30" t="s">
        <v>652</v>
      </c>
      <c r="L2663" s="106"/>
      <c r="M2663" s="10"/>
      <c r="N2663" s="11"/>
      <c r="O2663" s="11"/>
      <c r="P2663" s="159" t="s">
        <v>79</v>
      </c>
    </row>
    <row r="2664" spans="1:16" ht="42.75" hidden="1" x14ac:dyDescent="0.2">
      <c r="A2664" s="158" t="s">
        <v>807</v>
      </c>
      <c r="B2664" s="158" t="s">
        <v>807</v>
      </c>
      <c r="C2664" s="158" t="s">
        <v>807</v>
      </c>
      <c r="D2664" s="158" t="s">
        <v>2</v>
      </c>
      <c r="E2664" s="158" t="s">
        <v>2</v>
      </c>
      <c r="F2664" s="156" t="str">
        <f t="shared" si="59"/>
        <v>X</v>
      </c>
      <c r="G2664" s="154" t="s">
        <v>739</v>
      </c>
      <c r="H2664" s="54"/>
      <c r="I2664" s="207" t="s">
        <v>1326</v>
      </c>
      <c r="J2664" s="208"/>
      <c r="K2664" s="30" t="s">
        <v>1327</v>
      </c>
      <c r="L2664" s="106"/>
      <c r="M2664" s="10"/>
      <c r="N2664" s="11"/>
      <c r="O2664" s="11"/>
      <c r="P2664" s="159" t="s">
        <v>79</v>
      </c>
    </row>
    <row r="2665" spans="1:16" ht="28.5" hidden="1" x14ac:dyDescent="0.2">
      <c r="A2665" s="158" t="s">
        <v>807</v>
      </c>
      <c r="B2665" s="158" t="s">
        <v>807</v>
      </c>
      <c r="C2665" s="158" t="s">
        <v>807</v>
      </c>
      <c r="D2665" s="158" t="s">
        <v>2</v>
      </c>
      <c r="E2665" s="158" t="s">
        <v>2</v>
      </c>
      <c r="F2665" s="156" t="str">
        <f t="shared" si="59"/>
        <v>X</v>
      </c>
      <c r="G2665" s="154" t="s">
        <v>738</v>
      </c>
      <c r="H2665" s="101"/>
      <c r="I2665" s="214" t="s">
        <v>656</v>
      </c>
      <c r="J2665" s="215"/>
      <c r="K2665" s="30" t="s">
        <v>657</v>
      </c>
      <c r="L2665" s="106"/>
      <c r="M2665" s="10"/>
      <c r="N2665" s="11"/>
      <c r="O2665" s="11"/>
      <c r="P2665" s="159" t="s">
        <v>79</v>
      </c>
    </row>
    <row r="2666" spans="1:16" ht="15" hidden="1" x14ac:dyDescent="0.2">
      <c r="A2666" s="158" t="s">
        <v>807</v>
      </c>
      <c r="B2666" s="158" t="s">
        <v>807</v>
      </c>
      <c r="C2666" s="158" t="s">
        <v>807</v>
      </c>
      <c r="D2666" s="158" t="s">
        <v>807</v>
      </c>
      <c r="E2666" s="158" t="s">
        <v>2</v>
      </c>
      <c r="F2666" s="156" t="str">
        <f t="shared" si="59"/>
        <v>X</v>
      </c>
      <c r="G2666" s="154" t="s">
        <v>738</v>
      </c>
      <c r="H2666" s="52"/>
      <c r="I2666" s="209" t="s">
        <v>658</v>
      </c>
      <c r="J2666" s="216"/>
      <c r="K2666" s="28"/>
      <c r="L2666" s="111"/>
      <c r="M2666" s="10"/>
      <c r="N2666" s="11"/>
      <c r="O2666" s="11"/>
      <c r="P2666" s="159" t="s">
        <v>79</v>
      </c>
    </row>
    <row r="2667" spans="1:16" ht="28.5" hidden="1" x14ac:dyDescent="0.2">
      <c r="A2667" s="158" t="s">
        <v>807</v>
      </c>
      <c r="B2667" s="158" t="s">
        <v>807</v>
      </c>
      <c r="C2667" s="158" t="s">
        <v>807</v>
      </c>
      <c r="D2667" s="158" t="s">
        <v>807</v>
      </c>
      <c r="E2667" s="158" t="s">
        <v>2</v>
      </c>
      <c r="F2667" s="156" t="str">
        <f t="shared" si="59"/>
        <v>X</v>
      </c>
      <c r="G2667" s="154" t="s">
        <v>738</v>
      </c>
      <c r="H2667" s="110" t="s">
        <v>14</v>
      </c>
      <c r="I2667" s="214" t="s">
        <v>1107</v>
      </c>
      <c r="J2667" s="215"/>
      <c r="K2667" s="30" t="s">
        <v>652</v>
      </c>
      <c r="L2667" s="111"/>
      <c r="M2667" s="10"/>
      <c r="N2667" s="11"/>
      <c r="O2667" s="11"/>
      <c r="P2667" s="159" t="s">
        <v>79</v>
      </c>
    </row>
    <row r="2668" spans="1:16" ht="42.75" hidden="1" x14ac:dyDescent="0.2">
      <c r="A2668" s="158" t="s">
        <v>807</v>
      </c>
      <c r="B2668" s="158" t="s">
        <v>807</v>
      </c>
      <c r="C2668" s="158" t="s">
        <v>807</v>
      </c>
      <c r="D2668" s="158" t="s">
        <v>807</v>
      </c>
      <c r="E2668" s="158" t="s">
        <v>2</v>
      </c>
      <c r="F2668" s="156" t="str">
        <f t="shared" si="59"/>
        <v>X</v>
      </c>
      <c r="G2668" s="154" t="s">
        <v>738</v>
      </c>
      <c r="H2668" s="55"/>
      <c r="I2668" s="207" t="s">
        <v>1326</v>
      </c>
      <c r="J2668" s="208"/>
      <c r="K2668" s="30" t="s">
        <v>1327</v>
      </c>
      <c r="L2668" s="111"/>
      <c r="M2668" s="10"/>
      <c r="N2668" s="11"/>
      <c r="O2668" s="11"/>
      <c r="P2668" s="159" t="s">
        <v>79</v>
      </c>
    </row>
    <row r="2669" spans="1:16" ht="15" hidden="1" x14ac:dyDescent="0.2">
      <c r="A2669" s="158" t="s">
        <v>2</v>
      </c>
      <c r="B2669" s="158" t="s">
        <v>2</v>
      </c>
      <c r="C2669" s="158" t="s">
        <v>2</v>
      </c>
      <c r="D2669" s="158" t="s">
        <v>2</v>
      </c>
      <c r="E2669" s="158" t="s">
        <v>2</v>
      </c>
      <c r="F2669" s="156" t="str">
        <f t="shared" si="59"/>
        <v>X</v>
      </c>
      <c r="G2669" s="154" t="s">
        <v>739</v>
      </c>
      <c r="H2669" s="57"/>
      <c r="I2669" s="209" t="s">
        <v>704</v>
      </c>
      <c r="J2669" s="216"/>
      <c r="K2669" s="28"/>
      <c r="L2669" s="106"/>
      <c r="M2669" s="10"/>
      <c r="N2669" s="11"/>
      <c r="O2669" s="11"/>
      <c r="P2669" s="159" t="s">
        <v>79</v>
      </c>
    </row>
    <row r="2670" spans="1:16" ht="28.5" hidden="1" x14ac:dyDescent="0.2">
      <c r="A2670" s="158" t="s">
        <v>2</v>
      </c>
      <c r="B2670" s="158" t="s">
        <v>2</v>
      </c>
      <c r="C2670" s="158" t="s">
        <v>2</v>
      </c>
      <c r="D2670" s="158" t="s">
        <v>2</v>
      </c>
      <c r="E2670" s="158" t="s">
        <v>2</v>
      </c>
      <c r="F2670" s="156" t="str">
        <f t="shared" si="59"/>
        <v>X</v>
      </c>
      <c r="G2670" s="154" t="s">
        <v>739</v>
      </c>
      <c r="H2670" s="102" t="s">
        <v>1279</v>
      </c>
      <c r="I2670" s="212" t="s">
        <v>705</v>
      </c>
      <c r="J2670" s="213"/>
      <c r="K2670" s="30" t="s">
        <v>715</v>
      </c>
      <c r="L2670" s="106"/>
      <c r="M2670" s="10"/>
      <c r="N2670" s="11"/>
      <c r="O2670" s="11"/>
      <c r="P2670" s="159" t="s">
        <v>79</v>
      </c>
    </row>
    <row r="2671" spans="1:16" ht="15" hidden="1" x14ac:dyDescent="0.2">
      <c r="A2671" s="158" t="s">
        <v>807</v>
      </c>
      <c r="B2671" s="158" t="s">
        <v>807</v>
      </c>
      <c r="C2671" s="158" t="s">
        <v>2</v>
      </c>
      <c r="D2671" s="158" t="s">
        <v>807</v>
      </c>
      <c r="E2671" s="158" t="s">
        <v>807</v>
      </c>
      <c r="F2671" s="156" t="str">
        <f t="shared" si="59"/>
        <v>X</v>
      </c>
      <c r="G2671" s="154" t="s">
        <v>739</v>
      </c>
      <c r="H2671" s="57"/>
      <c r="I2671" s="209" t="s">
        <v>663</v>
      </c>
      <c r="J2671" s="216"/>
      <c r="K2671" s="28"/>
      <c r="L2671" s="106"/>
      <c r="M2671" s="10"/>
      <c r="N2671" s="11"/>
      <c r="O2671" s="11"/>
      <c r="P2671" s="159" t="s">
        <v>79</v>
      </c>
    </row>
    <row r="2672" spans="1:16" ht="15" hidden="1" x14ac:dyDescent="0.2">
      <c r="A2672" s="158" t="s">
        <v>807</v>
      </c>
      <c r="B2672" s="158" t="s">
        <v>807</v>
      </c>
      <c r="C2672" s="158" t="s">
        <v>2</v>
      </c>
      <c r="D2672" s="158" t="s">
        <v>807</v>
      </c>
      <c r="E2672" s="158" t="s">
        <v>807</v>
      </c>
      <c r="F2672" s="156" t="str">
        <f t="shared" si="59"/>
        <v>X</v>
      </c>
      <c r="G2672" s="154" t="s">
        <v>739</v>
      </c>
      <c r="H2672" s="104" t="s">
        <v>60</v>
      </c>
      <c r="I2672" s="207" t="s">
        <v>1299</v>
      </c>
      <c r="J2672" s="208"/>
      <c r="K2672" s="24" t="s">
        <v>1297</v>
      </c>
      <c r="L2672" s="106"/>
      <c r="M2672" s="10"/>
      <c r="N2672" s="11"/>
      <c r="O2672" s="11"/>
      <c r="P2672" s="159" t="s">
        <v>79</v>
      </c>
    </row>
    <row r="2673" spans="1:16" ht="15" hidden="1" x14ac:dyDescent="0.2">
      <c r="A2673" s="158" t="s">
        <v>807</v>
      </c>
      <c r="B2673" s="158" t="s">
        <v>807</v>
      </c>
      <c r="C2673" s="158" t="s">
        <v>2</v>
      </c>
      <c r="D2673" s="158" t="s">
        <v>807</v>
      </c>
      <c r="E2673" s="158" t="s">
        <v>807</v>
      </c>
      <c r="F2673" s="156" t="str">
        <f t="shared" si="59"/>
        <v>X</v>
      </c>
      <c r="G2673" s="154" t="s">
        <v>739</v>
      </c>
      <c r="H2673" s="54"/>
      <c r="I2673" s="207" t="s">
        <v>664</v>
      </c>
      <c r="J2673" s="208"/>
      <c r="K2673" s="24"/>
      <c r="L2673" s="106"/>
      <c r="M2673" s="10"/>
      <c r="N2673" s="11"/>
      <c r="O2673" s="11"/>
      <c r="P2673" s="159" t="s">
        <v>79</v>
      </c>
    </row>
    <row r="2674" spans="1:16" ht="29.25" hidden="1" x14ac:dyDescent="0.2">
      <c r="A2674" s="158" t="s">
        <v>807</v>
      </c>
      <c r="B2674" s="158" t="s">
        <v>807</v>
      </c>
      <c r="C2674" s="158" t="s">
        <v>2</v>
      </c>
      <c r="D2674" s="158" t="s">
        <v>807</v>
      </c>
      <c r="E2674" s="158" t="s">
        <v>807</v>
      </c>
      <c r="F2674" s="156" t="str">
        <f t="shared" si="59"/>
        <v>X</v>
      </c>
      <c r="G2674" s="154" t="s">
        <v>739</v>
      </c>
      <c r="H2674" s="54"/>
      <c r="I2674" s="207" t="s">
        <v>665</v>
      </c>
      <c r="J2674" s="208"/>
      <c r="K2674" s="30" t="s">
        <v>678</v>
      </c>
      <c r="L2674" s="106"/>
      <c r="M2674" s="10"/>
      <c r="N2674" s="11"/>
      <c r="O2674" s="11"/>
      <c r="P2674" s="159" t="s">
        <v>79</v>
      </c>
    </row>
    <row r="2675" spans="1:16" ht="15" hidden="1" x14ac:dyDescent="0.2">
      <c r="A2675" s="158" t="s">
        <v>807</v>
      </c>
      <c r="B2675" s="158" t="s">
        <v>807</v>
      </c>
      <c r="C2675" s="158" t="s">
        <v>2</v>
      </c>
      <c r="D2675" s="158" t="s">
        <v>807</v>
      </c>
      <c r="E2675" s="158" t="s">
        <v>807</v>
      </c>
      <c r="F2675" s="156" t="str">
        <f t="shared" si="59"/>
        <v>X</v>
      </c>
      <c r="G2675" s="154" t="s">
        <v>739</v>
      </c>
      <c r="H2675" s="57"/>
      <c r="I2675" s="209" t="s">
        <v>666</v>
      </c>
      <c r="J2675" s="216"/>
      <c r="K2675" s="28"/>
      <c r="L2675" s="106"/>
      <c r="M2675" s="10"/>
      <c r="N2675" s="11"/>
      <c r="O2675" s="11"/>
      <c r="P2675" s="159" t="s">
        <v>79</v>
      </c>
    </row>
    <row r="2676" spans="1:16" ht="15" hidden="1" x14ac:dyDescent="0.2">
      <c r="A2676" s="158" t="s">
        <v>807</v>
      </c>
      <c r="B2676" s="158" t="s">
        <v>807</v>
      </c>
      <c r="C2676" s="158" t="s">
        <v>2</v>
      </c>
      <c r="D2676" s="158" t="s">
        <v>807</v>
      </c>
      <c r="E2676" s="158" t="s">
        <v>807</v>
      </c>
      <c r="F2676" s="156" t="str">
        <f t="shared" si="59"/>
        <v>X</v>
      </c>
      <c r="G2676" s="154" t="s">
        <v>739</v>
      </c>
      <c r="H2676" s="104" t="s">
        <v>60</v>
      </c>
      <c r="I2676" s="207" t="s">
        <v>667</v>
      </c>
      <c r="J2676" s="208"/>
      <c r="K2676" s="24"/>
      <c r="L2676" s="106"/>
      <c r="M2676" s="10"/>
      <c r="N2676" s="11"/>
      <c r="O2676" s="11"/>
      <c r="P2676" s="159" t="s">
        <v>79</v>
      </c>
    </row>
    <row r="2677" spans="1:16" ht="15" hidden="1" x14ac:dyDescent="0.2">
      <c r="A2677" s="158" t="s">
        <v>807</v>
      </c>
      <c r="B2677" s="158" t="s">
        <v>807</v>
      </c>
      <c r="C2677" s="158" t="s">
        <v>2</v>
      </c>
      <c r="D2677" s="158" t="s">
        <v>807</v>
      </c>
      <c r="E2677" s="158" t="s">
        <v>807</v>
      </c>
      <c r="F2677" s="156" t="str">
        <f t="shared" si="59"/>
        <v>X</v>
      </c>
      <c r="G2677" s="154" t="s">
        <v>739</v>
      </c>
      <c r="H2677" s="54"/>
      <c r="I2677" s="207" t="s">
        <v>668</v>
      </c>
      <c r="J2677" s="208"/>
      <c r="K2677" s="24"/>
      <c r="L2677" s="106"/>
      <c r="M2677" s="10"/>
      <c r="N2677" s="11"/>
      <c r="O2677" s="11"/>
      <c r="P2677" s="159" t="s">
        <v>79</v>
      </c>
    </row>
    <row r="2678" spans="1:16" ht="29.25" hidden="1" x14ac:dyDescent="0.2">
      <c r="A2678" s="158" t="s">
        <v>807</v>
      </c>
      <c r="B2678" s="158" t="s">
        <v>807</v>
      </c>
      <c r="C2678" s="158" t="s">
        <v>2</v>
      </c>
      <c r="D2678" s="158" t="s">
        <v>807</v>
      </c>
      <c r="E2678" s="158" t="s">
        <v>807</v>
      </c>
      <c r="F2678" s="156" t="str">
        <f t="shared" si="59"/>
        <v>X</v>
      </c>
      <c r="G2678" s="154" t="s">
        <v>739</v>
      </c>
      <c r="H2678" s="54"/>
      <c r="I2678" s="207" t="s">
        <v>669</v>
      </c>
      <c r="J2678" s="208"/>
      <c r="K2678" s="30" t="s">
        <v>679</v>
      </c>
      <c r="L2678" s="106"/>
      <c r="M2678" s="10"/>
      <c r="N2678" s="11"/>
      <c r="O2678" s="11"/>
      <c r="P2678" s="159" t="s">
        <v>79</v>
      </c>
    </row>
    <row r="2679" spans="1:16" ht="29.25" hidden="1" x14ac:dyDescent="0.2">
      <c r="A2679" s="158" t="s">
        <v>807</v>
      </c>
      <c r="B2679" s="158" t="s">
        <v>807</v>
      </c>
      <c r="C2679" s="158" t="s">
        <v>2</v>
      </c>
      <c r="D2679" s="158" t="s">
        <v>807</v>
      </c>
      <c r="E2679" s="158" t="s">
        <v>807</v>
      </c>
      <c r="F2679" s="156" t="str">
        <f t="shared" si="59"/>
        <v>X</v>
      </c>
      <c r="G2679" s="154" t="s">
        <v>739</v>
      </c>
      <c r="H2679" s="54"/>
      <c r="I2679" s="207" t="s">
        <v>670</v>
      </c>
      <c r="J2679" s="208"/>
      <c r="K2679" s="30" t="s">
        <v>675</v>
      </c>
      <c r="L2679" s="106"/>
      <c r="M2679" s="10"/>
      <c r="N2679" s="11"/>
      <c r="O2679" s="11"/>
      <c r="P2679" s="159" t="s">
        <v>79</v>
      </c>
    </row>
    <row r="2680" spans="1:16" ht="15" hidden="1" x14ac:dyDescent="0.2">
      <c r="A2680" s="158" t="s">
        <v>807</v>
      </c>
      <c r="B2680" s="158" t="s">
        <v>807</v>
      </c>
      <c r="C2680" s="158" t="s">
        <v>2</v>
      </c>
      <c r="D2680" s="158" t="s">
        <v>807</v>
      </c>
      <c r="E2680" s="158" t="s">
        <v>807</v>
      </c>
      <c r="F2680" s="156" t="str">
        <f t="shared" si="59"/>
        <v>X</v>
      </c>
      <c r="G2680" s="154" t="s">
        <v>739</v>
      </c>
      <c r="H2680" s="54"/>
      <c r="I2680" s="207" t="s">
        <v>671</v>
      </c>
      <c r="J2680" s="208"/>
      <c r="K2680" s="30"/>
      <c r="L2680" s="106"/>
      <c r="M2680" s="10"/>
      <c r="N2680" s="11"/>
      <c r="O2680" s="11"/>
      <c r="P2680" s="159" t="s">
        <v>79</v>
      </c>
    </row>
    <row r="2681" spans="1:16" ht="15" hidden="1" x14ac:dyDescent="0.2">
      <c r="A2681" s="158" t="s">
        <v>807</v>
      </c>
      <c r="B2681" s="158" t="s">
        <v>807</v>
      </c>
      <c r="C2681" s="158" t="s">
        <v>2</v>
      </c>
      <c r="D2681" s="158" t="s">
        <v>807</v>
      </c>
      <c r="E2681" s="158" t="s">
        <v>807</v>
      </c>
      <c r="F2681" s="156" t="str">
        <f t="shared" si="59"/>
        <v>X</v>
      </c>
      <c r="G2681" s="154" t="s">
        <v>739</v>
      </c>
      <c r="H2681" s="55"/>
      <c r="I2681" s="207" t="s">
        <v>672</v>
      </c>
      <c r="J2681" s="208"/>
      <c r="K2681" s="24" t="s">
        <v>673</v>
      </c>
      <c r="L2681" s="106"/>
      <c r="M2681" s="10"/>
      <c r="N2681" s="11"/>
      <c r="O2681" s="11"/>
      <c r="P2681" s="159" t="s">
        <v>79</v>
      </c>
    </row>
    <row r="2682" spans="1:16" ht="15" hidden="1" x14ac:dyDescent="0.2">
      <c r="A2682" s="158" t="s">
        <v>2</v>
      </c>
      <c r="B2682" s="158" t="s">
        <v>807</v>
      </c>
      <c r="C2682" s="158" t="s">
        <v>807</v>
      </c>
      <c r="D2682" s="158" t="s">
        <v>2</v>
      </c>
      <c r="E2682" s="158" t="s">
        <v>2</v>
      </c>
      <c r="F2682" s="156" t="str">
        <f t="shared" si="59"/>
        <v>X</v>
      </c>
      <c r="G2682" s="154" t="s">
        <v>739</v>
      </c>
      <c r="H2682" s="102" t="s">
        <v>1280</v>
      </c>
      <c r="I2682" s="207" t="s">
        <v>708</v>
      </c>
      <c r="J2682" s="208"/>
      <c r="K2682" s="24"/>
      <c r="L2682" s="106"/>
      <c r="M2682" s="10"/>
      <c r="N2682" s="11"/>
      <c r="O2682" s="11"/>
      <c r="P2682" s="159" t="s">
        <v>79</v>
      </c>
    </row>
    <row r="2683" spans="1:16" ht="15" hidden="1" x14ac:dyDescent="0.2">
      <c r="A2683" s="158" t="s">
        <v>807</v>
      </c>
      <c r="B2683" s="158" t="s">
        <v>2</v>
      </c>
      <c r="C2683" s="158" t="s">
        <v>807</v>
      </c>
      <c r="D2683" s="158" t="s">
        <v>807</v>
      </c>
      <c r="E2683" s="158" t="s">
        <v>807</v>
      </c>
      <c r="F2683" s="156" t="str">
        <f t="shared" si="59"/>
        <v>X</v>
      </c>
      <c r="G2683" s="154" t="s">
        <v>739</v>
      </c>
      <c r="H2683" s="102" t="s">
        <v>870</v>
      </c>
      <c r="I2683" s="207" t="s">
        <v>1281</v>
      </c>
      <c r="J2683" s="208"/>
      <c r="K2683" s="24"/>
      <c r="L2683" s="106"/>
      <c r="M2683" s="10"/>
      <c r="N2683" s="11"/>
      <c r="O2683" s="11"/>
      <c r="P2683" s="159" t="s">
        <v>79</v>
      </c>
    </row>
    <row r="2684" spans="1:16" ht="15" hidden="1" x14ac:dyDescent="0.2">
      <c r="A2684" s="158" t="s">
        <v>807</v>
      </c>
      <c r="B2684" s="158" t="s">
        <v>807</v>
      </c>
      <c r="C2684" s="158" t="s">
        <v>807</v>
      </c>
      <c r="D2684" s="158" t="s">
        <v>807</v>
      </c>
      <c r="E2684" s="158" t="s">
        <v>807</v>
      </c>
      <c r="F2684" s="156" t="str">
        <f t="shared" si="59"/>
        <v>X</v>
      </c>
      <c r="G2684" s="154" t="s">
        <v>738</v>
      </c>
      <c r="H2684" s="52"/>
      <c r="I2684" s="209" t="s">
        <v>669</v>
      </c>
      <c r="J2684" s="216"/>
      <c r="K2684" s="28"/>
      <c r="L2684" s="106"/>
      <c r="M2684" s="10"/>
      <c r="N2684" s="11"/>
      <c r="O2684" s="11"/>
      <c r="P2684" s="159" t="s">
        <v>79</v>
      </c>
    </row>
    <row r="2685" spans="1:16" ht="28.5" hidden="1" x14ac:dyDescent="0.2">
      <c r="A2685" s="158" t="s">
        <v>807</v>
      </c>
      <c r="B2685" s="158" t="s">
        <v>807</v>
      </c>
      <c r="C2685" s="158" t="s">
        <v>807</v>
      </c>
      <c r="D2685" s="158" t="s">
        <v>807</v>
      </c>
      <c r="E2685" s="158" t="s">
        <v>807</v>
      </c>
      <c r="F2685" s="156" t="str">
        <f t="shared" si="59"/>
        <v>X</v>
      </c>
      <c r="G2685" s="155" t="s">
        <v>738</v>
      </c>
      <c r="H2685" s="102" t="s">
        <v>99</v>
      </c>
      <c r="I2685" s="207" t="s">
        <v>1335</v>
      </c>
      <c r="J2685" s="208"/>
      <c r="K2685" s="30" t="s">
        <v>1336</v>
      </c>
      <c r="L2685" s="106"/>
      <c r="M2685" s="10"/>
      <c r="N2685" s="11"/>
      <c r="O2685" s="11"/>
      <c r="P2685" s="159" t="s">
        <v>79</v>
      </c>
    </row>
    <row r="2686" spans="1:16" ht="23.25" hidden="1" x14ac:dyDescent="0.2">
      <c r="A2686" s="158" t="s">
        <v>807</v>
      </c>
      <c r="B2686" s="158" t="s">
        <v>807</v>
      </c>
      <c r="C2686" s="158" t="s">
        <v>2</v>
      </c>
      <c r="D2686" s="158" t="s">
        <v>2</v>
      </c>
      <c r="E2686" s="158" t="s">
        <v>2</v>
      </c>
      <c r="F2686" s="160" t="str">
        <f t="shared" si="59"/>
        <v>X</v>
      </c>
      <c r="G2686" s="148" t="s">
        <v>1282</v>
      </c>
      <c r="H2686" s="217" t="s">
        <v>1283</v>
      </c>
      <c r="I2686" s="218"/>
      <c r="J2686" s="218"/>
      <c r="K2686" s="218"/>
      <c r="L2686" s="219"/>
      <c r="M2686" s="9" t="s">
        <v>197</v>
      </c>
      <c r="N2686" s="9" t="s">
        <v>1337</v>
      </c>
      <c r="O2686" s="9" t="s">
        <v>1337</v>
      </c>
      <c r="P2686" s="161" t="s">
        <v>292</v>
      </c>
    </row>
    <row r="2687" spans="1:16" ht="16.5" hidden="1" x14ac:dyDescent="0.2">
      <c r="A2687" s="158" t="s">
        <v>807</v>
      </c>
      <c r="B2687" s="158" t="s">
        <v>807</v>
      </c>
      <c r="C2687" s="158" t="s">
        <v>2</v>
      </c>
      <c r="D2687" s="158" t="s">
        <v>2</v>
      </c>
      <c r="E2687" s="158" t="s">
        <v>2</v>
      </c>
      <c r="F2687" s="156" t="str">
        <f t="shared" si="59"/>
        <v>X</v>
      </c>
      <c r="G2687" s="154" t="s">
        <v>1282</v>
      </c>
      <c r="H2687" s="56" t="s">
        <v>4</v>
      </c>
      <c r="I2687" s="222" t="s">
        <v>1309</v>
      </c>
      <c r="J2687" s="223"/>
      <c r="K2687" s="56" t="s">
        <v>623</v>
      </c>
      <c r="L2687" s="98"/>
      <c r="M2687" s="10"/>
      <c r="N2687" s="11"/>
      <c r="O2687" s="11"/>
      <c r="P2687" s="159" t="s">
        <v>292</v>
      </c>
    </row>
    <row r="2688" spans="1:16" ht="15" hidden="1" x14ac:dyDescent="0.2">
      <c r="A2688" s="158" t="s">
        <v>807</v>
      </c>
      <c r="B2688" s="158" t="s">
        <v>807</v>
      </c>
      <c r="C2688" s="158" t="s">
        <v>807</v>
      </c>
      <c r="D2688" s="158" t="s">
        <v>2</v>
      </c>
      <c r="E2688" s="158" t="s">
        <v>2</v>
      </c>
      <c r="F2688" s="156" t="str">
        <f t="shared" si="59"/>
        <v>X</v>
      </c>
      <c r="G2688" s="154" t="s">
        <v>738</v>
      </c>
      <c r="H2688" s="52"/>
      <c r="I2688" s="209" t="s">
        <v>624</v>
      </c>
      <c r="J2688" s="216"/>
      <c r="K2688" s="28"/>
      <c r="L2688" s="98"/>
      <c r="M2688" s="10"/>
      <c r="N2688" s="11"/>
      <c r="O2688" s="11"/>
      <c r="P2688" s="159" t="s">
        <v>292</v>
      </c>
    </row>
    <row r="2689" spans="1:16" ht="28.5" hidden="1" x14ac:dyDescent="0.2">
      <c r="A2689" s="158" t="s">
        <v>807</v>
      </c>
      <c r="B2689" s="158" t="s">
        <v>807</v>
      </c>
      <c r="C2689" s="158" t="s">
        <v>807</v>
      </c>
      <c r="D2689" s="158" t="s">
        <v>2</v>
      </c>
      <c r="E2689" s="158" t="s">
        <v>2</v>
      </c>
      <c r="F2689" s="156" t="str">
        <f t="shared" si="59"/>
        <v>X</v>
      </c>
      <c r="G2689" s="154" t="s">
        <v>738</v>
      </c>
      <c r="H2689" s="96" t="s">
        <v>14</v>
      </c>
      <c r="I2689" s="207" t="s">
        <v>625</v>
      </c>
      <c r="J2689" s="208"/>
      <c r="K2689" s="30" t="s">
        <v>1105</v>
      </c>
      <c r="L2689" s="98"/>
      <c r="M2689" s="10"/>
      <c r="N2689" s="11"/>
      <c r="O2689" s="11"/>
      <c r="P2689" s="159" t="s">
        <v>292</v>
      </c>
    </row>
    <row r="2690" spans="1:16" ht="15" hidden="1" x14ac:dyDescent="0.2">
      <c r="A2690" s="158" t="s">
        <v>807</v>
      </c>
      <c r="B2690" s="158" t="s">
        <v>807</v>
      </c>
      <c r="C2690" s="158" t="s">
        <v>2</v>
      </c>
      <c r="D2690" s="158" t="s">
        <v>807</v>
      </c>
      <c r="E2690" s="158" t="s">
        <v>807</v>
      </c>
      <c r="F2690" s="156" t="str">
        <f t="shared" si="59"/>
        <v>X</v>
      </c>
      <c r="G2690" s="154" t="s">
        <v>1282</v>
      </c>
      <c r="H2690" s="52"/>
      <c r="I2690" s="209" t="s">
        <v>629</v>
      </c>
      <c r="J2690" s="216"/>
      <c r="K2690" s="28"/>
      <c r="L2690" s="98"/>
      <c r="M2690" s="10"/>
      <c r="N2690" s="11"/>
      <c r="O2690" s="11"/>
      <c r="P2690" s="159" t="s">
        <v>292</v>
      </c>
    </row>
    <row r="2691" spans="1:16" ht="28.5" hidden="1" x14ac:dyDescent="0.2">
      <c r="A2691" s="158" t="s">
        <v>807</v>
      </c>
      <c r="B2691" s="158" t="s">
        <v>807</v>
      </c>
      <c r="C2691" s="158" t="s">
        <v>807</v>
      </c>
      <c r="D2691" s="158" t="s">
        <v>807</v>
      </c>
      <c r="E2691" s="158" t="s">
        <v>807</v>
      </c>
      <c r="F2691" s="156" t="str">
        <f t="shared" si="59"/>
        <v>X</v>
      </c>
      <c r="G2691" s="154" t="s">
        <v>1282</v>
      </c>
      <c r="H2691" s="97" t="s">
        <v>99</v>
      </c>
      <c r="I2691" s="212" t="s">
        <v>1295</v>
      </c>
      <c r="J2691" s="213"/>
      <c r="K2691" s="24"/>
      <c r="L2691" s="98" t="s">
        <v>326</v>
      </c>
      <c r="M2691" s="10"/>
      <c r="N2691" s="11"/>
      <c r="O2691" s="11"/>
      <c r="P2691" s="159" t="s">
        <v>292</v>
      </c>
    </row>
    <row r="2692" spans="1:16" ht="28.5" hidden="1" x14ac:dyDescent="0.2">
      <c r="A2692" s="158" t="s">
        <v>807</v>
      </c>
      <c r="B2692" s="158" t="s">
        <v>807</v>
      </c>
      <c r="C2692" s="158" t="s">
        <v>2</v>
      </c>
      <c r="D2692" s="158" t="s">
        <v>807</v>
      </c>
      <c r="E2692" s="158" t="s">
        <v>807</v>
      </c>
      <c r="F2692" s="156" t="str">
        <f t="shared" si="59"/>
        <v>X</v>
      </c>
      <c r="G2692" s="154" t="s">
        <v>1282</v>
      </c>
      <c r="H2692" s="97" t="s">
        <v>60</v>
      </c>
      <c r="I2692" s="224" t="s">
        <v>1296</v>
      </c>
      <c r="J2692" s="225"/>
      <c r="K2692" s="30" t="s">
        <v>1287</v>
      </c>
      <c r="L2692" s="98"/>
      <c r="M2692" s="10"/>
      <c r="N2692" s="11"/>
      <c r="O2692" s="11"/>
      <c r="P2692" s="159" t="s">
        <v>292</v>
      </c>
    </row>
    <row r="2693" spans="1:16" ht="15" hidden="1" x14ac:dyDescent="0.2">
      <c r="A2693" s="158" t="s">
        <v>807</v>
      </c>
      <c r="B2693" s="158" t="s">
        <v>807</v>
      </c>
      <c r="C2693" s="158" t="s">
        <v>2</v>
      </c>
      <c r="D2693" s="158" t="s">
        <v>807</v>
      </c>
      <c r="E2693" s="158" t="s">
        <v>807</v>
      </c>
      <c r="F2693" s="156" t="str">
        <f t="shared" si="59"/>
        <v>X</v>
      </c>
      <c r="G2693" s="154" t="s">
        <v>1282</v>
      </c>
      <c r="H2693" s="54"/>
      <c r="I2693" s="207" t="s">
        <v>630</v>
      </c>
      <c r="J2693" s="208"/>
      <c r="K2693" s="24"/>
      <c r="L2693" s="98"/>
      <c r="M2693" s="10"/>
      <c r="N2693" s="11"/>
      <c r="O2693" s="11"/>
      <c r="P2693" s="159" t="s">
        <v>292</v>
      </c>
    </row>
    <row r="2694" spans="1:16" ht="15" hidden="1" x14ac:dyDescent="0.2">
      <c r="A2694" s="158" t="s">
        <v>807</v>
      </c>
      <c r="B2694" s="158" t="s">
        <v>807</v>
      </c>
      <c r="C2694" s="158" t="s">
        <v>2</v>
      </c>
      <c r="D2694" s="158" t="s">
        <v>807</v>
      </c>
      <c r="E2694" s="158" t="s">
        <v>807</v>
      </c>
      <c r="F2694" s="156" t="str">
        <f t="shared" si="59"/>
        <v>X</v>
      </c>
      <c r="G2694" s="154" t="s">
        <v>1282</v>
      </c>
      <c r="H2694" s="54"/>
      <c r="I2694" s="207" t="s">
        <v>631</v>
      </c>
      <c r="J2694" s="208"/>
      <c r="K2694" s="24"/>
      <c r="L2694" s="98"/>
      <c r="M2694" s="10"/>
      <c r="N2694" s="11"/>
      <c r="O2694" s="11"/>
      <c r="P2694" s="159" t="s">
        <v>292</v>
      </c>
    </row>
    <row r="2695" spans="1:16" ht="15" hidden="1" x14ac:dyDescent="0.2">
      <c r="A2695" s="158" t="s">
        <v>807</v>
      </c>
      <c r="B2695" s="158" t="s">
        <v>807</v>
      </c>
      <c r="C2695" s="158" t="s">
        <v>2</v>
      </c>
      <c r="D2695" s="158" t="s">
        <v>807</v>
      </c>
      <c r="E2695" s="158" t="s">
        <v>807</v>
      </c>
      <c r="F2695" s="156" t="str">
        <f t="shared" si="59"/>
        <v>X</v>
      </c>
      <c r="G2695" s="154" t="s">
        <v>1282</v>
      </c>
      <c r="H2695" s="54"/>
      <c r="I2695" s="207" t="s">
        <v>1284</v>
      </c>
      <c r="J2695" s="208"/>
      <c r="K2695" s="24" t="s">
        <v>633</v>
      </c>
      <c r="L2695" s="98"/>
      <c r="M2695" s="10"/>
      <c r="N2695" s="11"/>
      <c r="O2695" s="11"/>
      <c r="P2695" s="159" t="s">
        <v>292</v>
      </c>
    </row>
    <row r="2696" spans="1:16" ht="15" hidden="1" x14ac:dyDescent="0.2">
      <c r="A2696" s="158" t="s">
        <v>807</v>
      </c>
      <c r="B2696" s="158" t="s">
        <v>807</v>
      </c>
      <c r="C2696" s="158" t="s">
        <v>2</v>
      </c>
      <c r="D2696" s="158" t="s">
        <v>807</v>
      </c>
      <c r="E2696" s="158" t="s">
        <v>807</v>
      </c>
      <c r="F2696" s="156" t="str">
        <f t="shared" si="59"/>
        <v>X</v>
      </c>
      <c r="G2696" s="154" t="s">
        <v>1282</v>
      </c>
      <c r="H2696" s="54"/>
      <c r="I2696" s="207" t="s">
        <v>634</v>
      </c>
      <c r="J2696" s="208"/>
      <c r="K2696" s="24"/>
      <c r="L2696" s="98"/>
      <c r="M2696" s="10"/>
      <c r="N2696" s="11"/>
      <c r="O2696" s="11"/>
      <c r="P2696" s="159" t="s">
        <v>292</v>
      </c>
    </row>
    <row r="2697" spans="1:16" ht="15" hidden="1" x14ac:dyDescent="0.2">
      <c r="A2697" s="158" t="s">
        <v>807</v>
      </c>
      <c r="B2697" s="158" t="s">
        <v>807</v>
      </c>
      <c r="C2697" s="158" t="s">
        <v>2</v>
      </c>
      <c r="D2697" s="158" t="s">
        <v>807</v>
      </c>
      <c r="E2697" s="158" t="s">
        <v>807</v>
      </c>
      <c r="F2697" s="156" t="str">
        <f t="shared" si="59"/>
        <v>X</v>
      </c>
      <c r="G2697" s="154" t="s">
        <v>1282</v>
      </c>
      <c r="H2697" s="54"/>
      <c r="I2697" s="207" t="s">
        <v>1285</v>
      </c>
      <c r="J2697" s="208"/>
      <c r="K2697" s="24" t="s">
        <v>633</v>
      </c>
      <c r="L2697" s="98"/>
      <c r="M2697" s="10"/>
      <c r="N2697" s="11"/>
      <c r="O2697" s="11"/>
      <c r="P2697" s="159" t="s">
        <v>292</v>
      </c>
    </row>
    <row r="2698" spans="1:16" ht="28.5" hidden="1" x14ac:dyDescent="0.2">
      <c r="A2698" s="158" t="s">
        <v>807</v>
      </c>
      <c r="B2698" s="158" t="s">
        <v>807</v>
      </c>
      <c r="C2698" s="158" t="s">
        <v>2</v>
      </c>
      <c r="D2698" s="158" t="s">
        <v>807</v>
      </c>
      <c r="E2698" s="158" t="s">
        <v>807</v>
      </c>
      <c r="F2698" s="156" t="str">
        <f t="shared" si="59"/>
        <v>X</v>
      </c>
      <c r="G2698" s="154" t="s">
        <v>1282</v>
      </c>
      <c r="H2698" s="54"/>
      <c r="I2698" s="220" t="s">
        <v>1286</v>
      </c>
      <c r="J2698" s="221"/>
      <c r="K2698" s="30" t="s">
        <v>1287</v>
      </c>
      <c r="L2698" s="98" t="s">
        <v>326</v>
      </c>
      <c r="M2698" s="10"/>
      <c r="N2698" s="11"/>
      <c r="O2698" s="11"/>
      <c r="P2698" s="159" t="s">
        <v>292</v>
      </c>
    </row>
    <row r="2699" spans="1:16" ht="15" hidden="1" x14ac:dyDescent="0.2">
      <c r="A2699" s="158" t="s">
        <v>807</v>
      </c>
      <c r="B2699" s="158" t="s">
        <v>807</v>
      </c>
      <c r="C2699" s="158" t="s">
        <v>2</v>
      </c>
      <c r="D2699" s="158" t="s">
        <v>807</v>
      </c>
      <c r="E2699" s="158" t="s">
        <v>807</v>
      </c>
      <c r="F2699" s="156" t="str">
        <f t="shared" si="59"/>
        <v>X</v>
      </c>
      <c r="G2699" s="154" t="s">
        <v>1282</v>
      </c>
      <c r="H2699" s="57"/>
      <c r="I2699" s="209" t="s">
        <v>637</v>
      </c>
      <c r="J2699" s="216"/>
      <c r="K2699" s="28"/>
      <c r="L2699" s="98"/>
      <c r="M2699" s="10"/>
      <c r="N2699" s="11"/>
      <c r="O2699" s="11"/>
      <c r="P2699" s="159" t="s">
        <v>292</v>
      </c>
    </row>
    <row r="2700" spans="1:16" ht="28.5" hidden="1" x14ac:dyDescent="0.2">
      <c r="A2700" s="158" t="s">
        <v>807</v>
      </c>
      <c r="B2700" s="158" t="s">
        <v>807</v>
      </c>
      <c r="C2700" s="158" t="s">
        <v>2</v>
      </c>
      <c r="D2700" s="158" t="s">
        <v>807</v>
      </c>
      <c r="E2700" s="158" t="s">
        <v>807</v>
      </c>
      <c r="F2700" s="156" t="str">
        <f t="shared" si="59"/>
        <v>X</v>
      </c>
      <c r="G2700" s="154" t="s">
        <v>1282</v>
      </c>
      <c r="H2700" s="228" t="s">
        <v>60</v>
      </c>
      <c r="I2700" s="207" t="s">
        <v>638</v>
      </c>
      <c r="J2700" s="208"/>
      <c r="K2700" s="30" t="s">
        <v>639</v>
      </c>
      <c r="L2700" s="98"/>
      <c r="M2700" s="10"/>
      <c r="N2700" s="11"/>
      <c r="O2700" s="11"/>
      <c r="P2700" s="159" t="s">
        <v>292</v>
      </c>
    </row>
    <row r="2701" spans="1:16" ht="29.25" hidden="1" x14ac:dyDescent="0.2">
      <c r="A2701" s="158" t="s">
        <v>807</v>
      </c>
      <c r="B2701" s="158" t="s">
        <v>807</v>
      </c>
      <c r="C2701" s="158" t="s">
        <v>2</v>
      </c>
      <c r="D2701" s="158" t="s">
        <v>807</v>
      </c>
      <c r="E2701" s="158" t="s">
        <v>807</v>
      </c>
      <c r="F2701" s="156" t="str">
        <f t="shared" si="59"/>
        <v>X</v>
      </c>
      <c r="G2701" s="154" t="s">
        <v>1282</v>
      </c>
      <c r="H2701" s="229"/>
      <c r="I2701" s="207" t="s">
        <v>640</v>
      </c>
      <c r="J2701" s="208"/>
      <c r="K2701" s="30" t="s">
        <v>675</v>
      </c>
      <c r="L2701" s="98"/>
      <c r="M2701" s="10"/>
      <c r="N2701" s="11"/>
      <c r="O2701" s="11"/>
      <c r="P2701" s="159" t="s">
        <v>292</v>
      </c>
    </row>
    <row r="2702" spans="1:16" ht="29.25" hidden="1" x14ac:dyDescent="0.2">
      <c r="A2702" s="158" t="s">
        <v>807</v>
      </c>
      <c r="B2702" s="158" t="s">
        <v>807</v>
      </c>
      <c r="C2702" s="158" t="s">
        <v>2</v>
      </c>
      <c r="D2702" s="158" t="s">
        <v>807</v>
      </c>
      <c r="E2702" s="158" t="s">
        <v>807</v>
      </c>
      <c r="F2702" s="156" t="str">
        <f t="shared" si="59"/>
        <v>X</v>
      </c>
      <c r="G2702" s="154" t="s">
        <v>1282</v>
      </c>
      <c r="H2702" s="55"/>
      <c r="I2702" s="212" t="s">
        <v>694</v>
      </c>
      <c r="J2702" s="213"/>
      <c r="K2702" s="30" t="s">
        <v>678</v>
      </c>
      <c r="L2702" s="98"/>
      <c r="M2702" s="10"/>
      <c r="N2702" s="11"/>
      <c r="O2702" s="11"/>
      <c r="P2702" s="159" t="s">
        <v>292</v>
      </c>
    </row>
    <row r="2703" spans="1:16" ht="15" hidden="1" x14ac:dyDescent="0.2">
      <c r="A2703" s="158" t="s">
        <v>807</v>
      </c>
      <c r="B2703" s="158" t="s">
        <v>807</v>
      </c>
      <c r="C2703" s="158" t="s">
        <v>807</v>
      </c>
      <c r="D2703" s="158" t="s">
        <v>2</v>
      </c>
      <c r="E2703" s="158" t="s">
        <v>2</v>
      </c>
      <c r="F2703" s="156" t="str">
        <f t="shared" si="59"/>
        <v>X</v>
      </c>
      <c r="G2703" s="154" t="s">
        <v>1282</v>
      </c>
      <c r="H2703" s="57"/>
      <c r="I2703" s="209" t="s">
        <v>647</v>
      </c>
      <c r="J2703" s="216"/>
      <c r="K2703" s="28"/>
      <c r="L2703" s="98"/>
      <c r="M2703" s="10"/>
      <c r="N2703" s="11"/>
      <c r="O2703" s="11"/>
      <c r="P2703" s="159" t="s">
        <v>292</v>
      </c>
    </row>
    <row r="2704" spans="1:16" ht="28.5" hidden="1" x14ac:dyDescent="0.2">
      <c r="A2704" s="158" t="s">
        <v>807</v>
      </c>
      <c r="B2704" s="158" t="s">
        <v>807</v>
      </c>
      <c r="C2704" s="158" t="s">
        <v>807</v>
      </c>
      <c r="D2704" s="158" t="s">
        <v>2</v>
      </c>
      <c r="E2704" s="158" t="s">
        <v>2</v>
      </c>
      <c r="F2704" s="156" t="str">
        <f t="shared" si="59"/>
        <v>X</v>
      </c>
      <c r="G2704" s="154" t="s">
        <v>1282</v>
      </c>
      <c r="H2704" s="97" t="s">
        <v>14</v>
      </c>
      <c r="I2704" s="207" t="s">
        <v>1294</v>
      </c>
      <c r="J2704" s="208"/>
      <c r="K2704" s="30" t="s">
        <v>1291</v>
      </c>
      <c r="L2704" s="98"/>
      <c r="M2704" s="10"/>
      <c r="N2704" s="11"/>
      <c r="O2704" s="11"/>
      <c r="P2704" s="159" t="s">
        <v>292</v>
      </c>
    </row>
    <row r="2705" spans="1:16" ht="15" hidden="1" x14ac:dyDescent="0.2">
      <c r="A2705" s="158" t="s">
        <v>807</v>
      </c>
      <c r="B2705" s="158" t="s">
        <v>807</v>
      </c>
      <c r="C2705" s="158" t="s">
        <v>807</v>
      </c>
      <c r="D2705" s="158" t="s">
        <v>2</v>
      </c>
      <c r="E2705" s="158" t="s">
        <v>2</v>
      </c>
      <c r="F2705" s="156" t="str">
        <f t="shared" si="59"/>
        <v>X</v>
      </c>
      <c r="G2705" s="154" t="s">
        <v>1282</v>
      </c>
      <c r="H2705" s="54"/>
      <c r="I2705" s="207" t="s">
        <v>1293</v>
      </c>
      <c r="J2705" s="208"/>
      <c r="K2705" s="24"/>
      <c r="L2705" s="98"/>
      <c r="M2705" s="10"/>
      <c r="N2705" s="11"/>
      <c r="O2705" s="11"/>
      <c r="P2705" s="159" t="s">
        <v>292</v>
      </c>
    </row>
    <row r="2706" spans="1:16" ht="28.5" hidden="1" x14ac:dyDescent="0.2">
      <c r="A2706" s="158" t="s">
        <v>807</v>
      </c>
      <c r="B2706" s="158" t="s">
        <v>807</v>
      </c>
      <c r="C2706" s="158" t="s">
        <v>807</v>
      </c>
      <c r="D2706" s="158" t="s">
        <v>2</v>
      </c>
      <c r="E2706" s="158" t="s">
        <v>2</v>
      </c>
      <c r="F2706" s="156" t="str">
        <f t="shared" si="59"/>
        <v>X</v>
      </c>
      <c r="G2706" s="154" t="s">
        <v>1282</v>
      </c>
      <c r="H2706" s="55"/>
      <c r="I2706" s="207" t="s">
        <v>1289</v>
      </c>
      <c r="J2706" s="208"/>
      <c r="K2706" s="30" t="s">
        <v>649</v>
      </c>
      <c r="L2706" s="98"/>
      <c r="M2706" s="10"/>
      <c r="N2706" s="11"/>
      <c r="O2706" s="11"/>
      <c r="P2706" s="159" t="s">
        <v>292</v>
      </c>
    </row>
    <row r="2707" spans="1:16" ht="15" hidden="1" x14ac:dyDescent="0.2">
      <c r="A2707" s="158" t="s">
        <v>807</v>
      </c>
      <c r="B2707" s="158" t="s">
        <v>807</v>
      </c>
      <c r="C2707" s="158" t="s">
        <v>807</v>
      </c>
      <c r="D2707" s="158" t="s">
        <v>2</v>
      </c>
      <c r="E2707" s="158" t="s">
        <v>2</v>
      </c>
      <c r="F2707" s="156" t="str">
        <f t="shared" si="59"/>
        <v>X</v>
      </c>
      <c r="G2707" s="154" t="s">
        <v>1282</v>
      </c>
      <c r="H2707" s="57"/>
      <c r="I2707" s="209" t="s">
        <v>650</v>
      </c>
      <c r="J2707" s="216"/>
      <c r="K2707" s="28"/>
      <c r="L2707" s="98"/>
      <c r="M2707" s="10"/>
      <c r="N2707" s="11"/>
      <c r="O2707" s="11"/>
      <c r="P2707" s="159" t="s">
        <v>292</v>
      </c>
    </row>
    <row r="2708" spans="1:16" ht="28.5" hidden="1" x14ac:dyDescent="0.2">
      <c r="A2708" s="158" t="s">
        <v>807</v>
      </c>
      <c r="B2708" s="158" t="s">
        <v>807</v>
      </c>
      <c r="C2708" s="158" t="s">
        <v>807</v>
      </c>
      <c r="D2708" s="158" t="s">
        <v>2</v>
      </c>
      <c r="E2708" s="158" t="s">
        <v>2</v>
      </c>
      <c r="F2708" s="156" t="str">
        <f t="shared" si="59"/>
        <v>X</v>
      </c>
      <c r="G2708" s="154" t="s">
        <v>738</v>
      </c>
      <c r="H2708" s="97" t="s">
        <v>14</v>
      </c>
      <c r="I2708" s="207" t="s">
        <v>651</v>
      </c>
      <c r="J2708" s="208"/>
      <c r="K2708" s="30" t="s">
        <v>652</v>
      </c>
      <c r="L2708" s="98"/>
      <c r="M2708" s="10"/>
      <c r="N2708" s="11"/>
      <c r="O2708" s="11"/>
      <c r="P2708" s="159" t="s">
        <v>292</v>
      </c>
    </row>
    <row r="2709" spans="1:16" ht="28.5" hidden="1" x14ac:dyDescent="0.2">
      <c r="A2709" s="158" t="s">
        <v>807</v>
      </c>
      <c r="B2709" s="158" t="s">
        <v>807</v>
      </c>
      <c r="C2709" s="158" t="s">
        <v>807</v>
      </c>
      <c r="D2709" s="158" t="s">
        <v>2</v>
      </c>
      <c r="E2709" s="158" t="s">
        <v>2</v>
      </c>
      <c r="F2709" s="156" t="str">
        <f t="shared" si="59"/>
        <v>X</v>
      </c>
      <c r="G2709" s="154" t="s">
        <v>1282</v>
      </c>
      <c r="H2709" s="97"/>
      <c r="I2709" s="207" t="s">
        <v>1325</v>
      </c>
      <c r="J2709" s="208"/>
      <c r="K2709" s="30" t="s">
        <v>655</v>
      </c>
      <c r="L2709" s="98"/>
      <c r="M2709" s="10"/>
      <c r="N2709" s="11"/>
      <c r="O2709" s="11"/>
      <c r="P2709" s="159" t="s">
        <v>292</v>
      </c>
    </row>
    <row r="2710" spans="1:16" ht="28.5" hidden="1" x14ac:dyDescent="0.2">
      <c r="A2710" s="158" t="s">
        <v>807</v>
      </c>
      <c r="B2710" s="158" t="s">
        <v>807</v>
      </c>
      <c r="C2710" s="158" t="s">
        <v>807</v>
      </c>
      <c r="D2710" s="158" t="s">
        <v>2</v>
      </c>
      <c r="E2710" s="158" t="s">
        <v>2</v>
      </c>
      <c r="F2710" s="156" t="str">
        <f t="shared" si="59"/>
        <v>X</v>
      </c>
      <c r="G2710" s="154" t="s">
        <v>738</v>
      </c>
      <c r="H2710" s="101"/>
      <c r="I2710" s="214" t="s">
        <v>656</v>
      </c>
      <c r="J2710" s="215"/>
      <c r="K2710" s="30" t="s">
        <v>657</v>
      </c>
      <c r="L2710" s="98"/>
      <c r="M2710" s="10"/>
      <c r="N2710" s="11"/>
      <c r="O2710" s="11"/>
      <c r="P2710" s="159" t="s">
        <v>292</v>
      </c>
    </row>
    <row r="2711" spans="1:16" ht="15" hidden="1" x14ac:dyDescent="0.2">
      <c r="A2711" s="158" t="s">
        <v>807</v>
      </c>
      <c r="B2711" s="158" t="s">
        <v>807</v>
      </c>
      <c r="C2711" s="158" t="s">
        <v>2</v>
      </c>
      <c r="D2711" s="158" t="s">
        <v>807</v>
      </c>
      <c r="E2711" s="158" t="s">
        <v>807</v>
      </c>
      <c r="F2711" s="156" t="str">
        <f t="shared" si="59"/>
        <v>X</v>
      </c>
      <c r="G2711" s="154" t="s">
        <v>1282</v>
      </c>
      <c r="H2711" s="57"/>
      <c r="I2711" s="209" t="s">
        <v>663</v>
      </c>
      <c r="J2711" s="216"/>
      <c r="K2711" s="28"/>
      <c r="L2711" s="98"/>
      <c r="M2711" s="10"/>
      <c r="N2711" s="11"/>
      <c r="O2711" s="11"/>
      <c r="P2711" s="159" t="s">
        <v>292</v>
      </c>
    </row>
    <row r="2712" spans="1:16" ht="15" hidden="1" x14ac:dyDescent="0.2">
      <c r="A2712" s="158" t="s">
        <v>807</v>
      </c>
      <c r="B2712" s="158" t="s">
        <v>807</v>
      </c>
      <c r="C2712" s="158" t="s">
        <v>2</v>
      </c>
      <c r="D2712" s="158" t="s">
        <v>807</v>
      </c>
      <c r="E2712" s="158" t="s">
        <v>807</v>
      </c>
      <c r="F2712" s="156" t="str">
        <f t="shared" si="59"/>
        <v>X</v>
      </c>
      <c r="G2712" s="154" t="s">
        <v>1282</v>
      </c>
      <c r="H2712" s="97" t="s">
        <v>60</v>
      </c>
      <c r="I2712" s="207" t="s">
        <v>1298</v>
      </c>
      <c r="J2712" s="208"/>
      <c r="K2712" s="24" t="s">
        <v>1297</v>
      </c>
      <c r="L2712" s="98"/>
      <c r="M2712" s="10"/>
      <c r="N2712" s="11"/>
      <c r="O2712" s="11"/>
      <c r="P2712" s="159" t="s">
        <v>292</v>
      </c>
    </row>
    <row r="2713" spans="1:16" ht="15" hidden="1" x14ac:dyDescent="0.2">
      <c r="A2713" s="158" t="s">
        <v>807</v>
      </c>
      <c r="B2713" s="158" t="s">
        <v>807</v>
      </c>
      <c r="C2713" s="158" t="s">
        <v>2</v>
      </c>
      <c r="D2713" s="158" t="s">
        <v>807</v>
      </c>
      <c r="E2713" s="158" t="s">
        <v>807</v>
      </c>
      <c r="F2713" s="156" t="str">
        <f t="shared" si="59"/>
        <v>X</v>
      </c>
      <c r="G2713" s="154" t="s">
        <v>1282</v>
      </c>
      <c r="H2713" s="54"/>
      <c r="I2713" s="207" t="s">
        <v>1300</v>
      </c>
      <c r="J2713" s="208"/>
      <c r="K2713" s="24" t="s">
        <v>1301</v>
      </c>
      <c r="L2713" s="98"/>
      <c r="M2713" s="10"/>
      <c r="N2713" s="11"/>
      <c r="O2713" s="11"/>
      <c r="P2713" s="159" t="s">
        <v>292</v>
      </c>
    </row>
    <row r="2714" spans="1:16" ht="15" hidden="1" x14ac:dyDescent="0.2">
      <c r="A2714" s="158" t="s">
        <v>807</v>
      </c>
      <c r="B2714" s="158" t="s">
        <v>807</v>
      </c>
      <c r="C2714" s="158" t="s">
        <v>2</v>
      </c>
      <c r="D2714" s="158" t="s">
        <v>807</v>
      </c>
      <c r="E2714" s="158" t="s">
        <v>807</v>
      </c>
      <c r="F2714" s="156" t="str">
        <f t="shared" si="59"/>
        <v>X</v>
      </c>
      <c r="G2714" s="154" t="s">
        <v>1282</v>
      </c>
      <c r="H2714" s="54"/>
      <c r="I2714" s="207" t="s">
        <v>664</v>
      </c>
      <c r="J2714" s="208"/>
      <c r="K2714" s="24"/>
      <c r="L2714" s="98"/>
      <c r="M2714" s="10"/>
      <c r="N2714" s="11"/>
      <c r="O2714" s="11"/>
      <c r="P2714" s="159" t="s">
        <v>292</v>
      </c>
    </row>
    <row r="2715" spans="1:16" ht="29.25" hidden="1" x14ac:dyDescent="0.2">
      <c r="A2715" s="158" t="s">
        <v>807</v>
      </c>
      <c r="B2715" s="158" t="s">
        <v>807</v>
      </c>
      <c r="C2715" s="158" t="s">
        <v>2</v>
      </c>
      <c r="D2715" s="158" t="s">
        <v>807</v>
      </c>
      <c r="E2715" s="158" t="s">
        <v>807</v>
      </c>
      <c r="F2715" s="156" t="str">
        <f t="shared" si="59"/>
        <v>X</v>
      </c>
      <c r="G2715" s="154" t="s">
        <v>1282</v>
      </c>
      <c r="H2715" s="54"/>
      <c r="I2715" s="207" t="s">
        <v>665</v>
      </c>
      <c r="J2715" s="208"/>
      <c r="K2715" s="30" t="s">
        <v>678</v>
      </c>
      <c r="L2715" s="98"/>
      <c r="M2715" s="10"/>
      <c r="N2715" s="11"/>
      <c r="O2715" s="11"/>
      <c r="P2715" s="159" t="s">
        <v>292</v>
      </c>
    </row>
    <row r="2716" spans="1:16" ht="15" hidden="1" x14ac:dyDescent="0.2">
      <c r="A2716" s="158" t="s">
        <v>807</v>
      </c>
      <c r="B2716" s="158" t="s">
        <v>807</v>
      </c>
      <c r="C2716" s="158" t="s">
        <v>2</v>
      </c>
      <c r="D2716" s="158" t="s">
        <v>807</v>
      </c>
      <c r="E2716" s="158" t="s">
        <v>807</v>
      </c>
      <c r="F2716" s="156" t="str">
        <f t="shared" si="59"/>
        <v>X</v>
      </c>
      <c r="G2716" s="154" t="s">
        <v>1282</v>
      </c>
      <c r="H2716" s="57"/>
      <c r="I2716" s="209" t="s">
        <v>666</v>
      </c>
      <c r="J2716" s="216"/>
      <c r="K2716" s="28"/>
      <c r="L2716" s="98"/>
      <c r="M2716" s="10"/>
      <c r="N2716" s="11"/>
      <c r="O2716" s="11"/>
      <c r="P2716" s="159" t="s">
        <v>292</v>
      </c>
    </row>
    <row r="2717" spans="1:16" ht="15" hidden="1" x14ac:dyDescent="0.2">
      <c r="A2717" s="158" t="s">
        <v>807</v>
      </c>
      <c r="B2717" s="158" t="s">
        <v>807</v>
      </c>
      <c r="C2717" s="158" t="s">
        <v>2</v>
      </c>
      <c r="D2717" s="158" t="s">
        <v>807</v>
      </c>
      <c r="E2717" s="158" t="s">
        <v>807</v>
      </c>
      <c r="F2717" s="156" t="str">
        <f t="shared" si="59"/>
        <v>X</v>
      </c>
      <c r="G2717" s="154" t="s">
        <v>1282</v>
      </c>
      <c r="H2717" s="97" t="s">
        <v>60</v>
      </c>
      <c r="I2717" s="207" t="s">
        <v>667</v>
      </c>
      <c r="J2717" s="208"/>
      <c r="K2717" s="24"/>
      <c r="L2717" s="98"/>
      <c r="M2717" s="10"/>
      <c r="N2717" s="11"/>
      <c r="O2717" s="11"/>
      <c r="P2717" s="159" t="s">
        <v>292</v>
      </c>
    </row>
    <row r="2718" spans="1:16" ht="15" hidden="1" x14ac:dyDescent="0.2">
      <c r="A2718" s="158" t="s">
        <v>807</v>
      </c>
      <c r="B2718" s="158" t="s">
        <v>807</v>
      </c>
      <c r="C2718" s="158" t="s">
        <v>2</v>
      </c>
      <c r="D2718" s="158" t="s">
        <v>807</v>
      </c>
      <c r="E2718" s="158" t="s">
        <v>807</v>
      </c>
      <c r="F2718" s="156" t="str">
        <f t="shared" si="59"/>
        <v>X</v>
      </c>
      <c r="G2718" s="154" t="s">
        <v>1282</v>
      </c>
      <c r="H2718" s="54"/>
      <c r="I2718" s="207" t="s">
        <v>668</v>
      </c>
      <c r="J2718" s="208"/>
      <c r="K2718" s="24"/>
      <c r="L2718" s="98"/>
      <c r="M2718" s="10"/>
      <c r="N2718" s="11"/>
      <c r="O2718" s="11"/>
      <c r="P2718" s="159" t="s">
        <v>292</v>
      </c>
    </row>
    <row r="2719" spans="1:16" ht="29.25" hidden="1" x14ac:dyDescent="0.2">
      <c r="A2719" s="158" t="s">
        <v>807</v>
      </c>
      <c r="B2719" s="158" t="s">
        <v>807</v>
      </c>
      <c r="C2719" s="158" t="s">
        <v>2</v>
      </c>
      <c r="D2719" s="158" t="s">
        <v>807</v>
      </c>
      <c r="E2719" s="158" t="s">
        <v>807</v>
      </c>
      <c r="F2719" s="156" t="str">
        <f t="shared" ref="F2719:F2790" si="60">IF(AND(Ver=P2719,OR(AND(VIR,OR(AND(M,A2719="M"),AND(O,A2719="O"),AND(N,A2719="N"),AND(I,A2719="I"))),AND(MMS,OR(AND(M,B2719="M"),AND(O,B2719="O"),AND(N,B2719="N"),AND(I,B2719="I"))),AND(TMR,OR(AND(M,C2719="M"),AND(O,C2719="O"),AND(N,C2719="N"),AND(I,C2719="I"))),AND(THZ,OR(AND(M,D2719="M"),AND(O,D2719="O"),AND(N,D2719="N"),AND(I,D2719="I"))),AND(THZR,OR(AND(M,E2719="M"),AND(O,E2719="O"),AND(N,E2719="N"),AND(I,E2719="I"))))),"√","X")</f>
        <v>X</v>
      </c>
      <c r="G2719" s="154" t="s">
        <v>1282</v>
      </c>
      <c r="H2719" s="54"/>
      <c r="I2719" s="207" t="s">
        <v>669</v>
      </c>
      <c r="J2719" s="208"/>
      <c r="K2719" s="30" t="s">
        <v>679</v>
      </c>
      <c r="L2719" s="98"/>
      <c r="M2719" s="10"/>
      <c r="N2719" s="11"/>
      <c r="O2719" s="11"/>
      <c r="P2719" s="159" t="s">
        <v>292</v>
      </c>
    </row>
    <row r="2720" spans="1:16" ht="29.25" hidden="1" x14ac:dyDescent="0.2">
      <c r="A2720" s="158" t="s">
        <v>807</v>
      </c>
      <c r="B2720" s="158" t="s">
        <v>807</v>
      </c>
      <c r="C2720" s="158" t="s">
        <v>2</v>
      </c>
      <c r="D2720" s="158" t="s">
        <v>807</v>
      </c>
      <c r="E2720" s="158" t="s">
        <v>807</v>
      </c>
      <c r="F2720" s="156" t="str">
        <f t="shared" si="60"/>
        <v>X</v>
      </c>
      <c r="G2720" s="154" t="s">
        <v>1282</v>
      </c>
      <c r="H2720" s="54"/>
      <c r="I2720" s="207" t="s">
        <v>670</v>
      </c>
      <c r="J2720" s="208"/>
      <c r="K2720" s="30" t="s">
        <v>675</v>
      </c>
      <c r="L2720" s="98"/>
      <c r="M2720" s="10"/>
      <c r="N2720" s="11"/>
      <c r="O2720" s="11"/>
      <c r="P2720" s="159" t="s">
        <v>292</v>
      </c>
    </row>
    <row r="2721" spans="1:16" ht="15" hidden="1" x14ac:dyDescent="0.2">
      <c r="A2721" s="158" t="s">
        <v>807</v>
      </c>
      <c r="B2721" s="158" t="s">
        <v>807</v>
      </c>
      <c r="C2721" s="158" t="s">
        <v>2</v>
      </c>
      <c r="D2721" s="158" t="s">
        <v>807</v>
      </c>
      <c r="E2721" s="158" t="s">
        <v>807</v>
      </c>
      <c r="F2721" s="156" t="str">
        <f t="shared" si="60"/>
        <v>X</v>
      </c>
      <c r="G2721" s="154" t="s">
        <v>1282</v>
      </c>
      <c r="H2721" s="54"/>
      <c r="I2721" s="207" t="s">
        <v>671</v>
      </c>
      <c r="J2721" s="208"/>
      <c r="K2721" s="30"/>
      <c r="L2721" s="98"/>
      <c r="M2721" s="10"/>
      <c r="N2721" s="11"/>
      <c r="O2721" s="11"/>
      <c r="P2721" s="159" t="s">
        <v>292</v>
      </c>
    </row>
    <row r="2722" spans="1:16" ht="15" hidden="1" x14ac:dyDescent="0.2">
      <c r="A2722" s="158" t="s">
        <v>807</v>
      </c>
      <c r="B2722" s="158" t="s">
        <v>807</v>
      </c>
      <c r="C2722" s="158" t="s">
        <v>2</v>
      </c>
      <c r="D2722" s="158" t="s">
        <v>807</v>
      </c>
      <c r="E2722" s="158" t="s">
        <v>807</v>
      </c>
      <c r="F2722" s="156" t="str">
        <f t="shared" si="60"/>
        <v>X</v>
      </c>
      <c r="G2722" s="154" t="s">
        <v>1282</v>
      </c>
      <c r="H2722" s="55"/>
      <c r="I2722" s="207" t="s">
        <v>672</v>
      </c>
      <c r="J2722" s="208"/>
      <c r="K2722" s="24" t="s">
        <v>673</v>
      </c>
      <c r="L2722" s="98"/>
      <c r="M2722" s="10"/>
      <c r="N2722" s="11"/>
      <c r="O2722" s="11"/>
      <c r="P2722" s="159" t="s">
        <v>292</v>
      </c>
    </row>
    <row r="2723" spans="1:16" ht="15" hidden="1" x14ac:dyDescent="0.2">
      <c r="A2723" s="158" t="s">
        <v>807</v>
      </c>
      <c r="B2723" s="158" t="s">
        <v>807</v>
      </c>
      <c r="C2723" s="158" t="s">
        <v>807</v>
      </c>
      <c r="D2723" s="158" t="s">
        <v>807</v>
      </c>
      <c r="E2723" s="158" t="s">
        <v>807</v>
      </c>
      <c r="F2723" s="156" t="str">
        <f t="shared" si="60"/>
        <v>X</v>
      </c>
      <c r="G2723" s="154" t="s">
        <v>738</v>
      </c>
      <c r="H2723" s="52"/>
      <c r="I2723" s="209" t="s">
        <v>669</v>
      </c>
      <c r="J2723" s="216"/>
      <c r="K2723" s="28"/>
      <c r="L2723" s="98"/>
      <c r="M2723" s="10"/>
      <c r="N2723" s="11"/>
      <c r="O2723" s="11"/>
      <c r="P2723" s="159" t="s">
        <v>292</v>
      </c>
    </row>
    <row r="2724" spans="1:16" ht="28.5" hidden="1" x14ac:dyDescent="0.2">
      <c r="A2724" s="158" t="s">
        <v>807</v>
      </c>
      <c r="B2724" s="158" t="s">
        <v>807</v>
      </c>
      <c r="C2724" s="158" t="s">
        <v>807</v>
      </c>
      <c r="D2724" s="158" t="s">
        <v>807</v>
      </c>
      <c r="E2724" s="158" t="s">
        <v>807</v>
      </c>
      <c r="F2724" s="156" t="str">
        <f t="shared" si="60"/>
        <v>X</v>
      </c>
      <c r="G2724" s="155" t="s">
        <v>738</v>
      </c>
      <c r="H2724" s="96" t="s">
        <v>99</v>
      </c>
      <c r="I2724" s="207" t="s">
        <v>1335</v>
      </c>
      <c r="J2724" s="208"/>
      <c r="K2724" s="30" t="s">
        <v>1336</v>
      </c>
      <c r="L2724" s="98"/>
      <c r="M2724" s="10"/>
      <c r="N2724" s="11"/>
      <c r="O2724" s="11"/>
      <c r="P2724" s="159" t="s">
        <v>292</v>
      </c>
    </row>
    <row r="2725" spans="1:16" ht="23.25" x14ac:dyDescent="0.2">
      <c r="A2725" s="158" t="s">
        <v>807</v>
      </c>
      <c r="B2725" s="158" t="s">
        <v>807</v>
      </c>
      <c r="C2725" s="158" t="s">
        <v>2</v>
      </c>
      <c r="D2725" s="158" t="s">
        <v>2</v>
      </c>
      <c r="E2725" s="158" t="s">
        <v>2</v>
      </c>
      <c r="F2725" s="160" t="str">
        <f t="shared" si="60"/>
        <v>√</v>
      </c>
      <c r="G2725" s="148" t="s">
        <v>739</v>
      </c>
      <c r="H2725" s="217" t="s">
        <v>276</v>
      </c>
      <c r="I2725" s="218"/>
      <c r="J2725" s="218"/>
      <c r="K2725" s="218"/>
      <c r="L2725" s="219"/>
      <c r="M2725" s="9" t="s">
        <v>197</v>
      </c>
      <c r="N2725" s="9" t="s">
        <v>1337</v>
      </c>
      <c r="O2725" s="9" t="s">
        <v>1337</v>
      </c>
      <c r="P2725" s="161" t="s">
        <v>84</v>
      </c>
    </row>
    <row r="2726" spans="1:16" ht="16.5" x14ac:dyDescent="0.2">
      <c r="A2726" s="158" t="s">
        <v>807</v>
      </c>
      <c r="B2726" s="158" t="s">
        <v>807</v>
      </c>
      <c r="C2726" s="158" t="s">
        <v>2</v>
      </c>
      <c r="D2726" s="158" t="s">
        <v>2</v>
      </c>
      <c r="E2726" s="158" t="s">
        <v>2</v>
      </c>
      <c r="F2726" s="156" t="str">
        <f t="shared" si="60"/>
        <v>√</v>
      </c>
      <c r="G2726" s="154" t="s">
        <v>739</v>
      </c>
      <c r="H2726" s="56" t="s">
        <v>4</v>
      </c>
      <c r="I2726" s="222" t="s">
        <v>1308</v>
      </c>
      <c r="J2726" s="223"/>
      <c r="K2726" s="56" t="s">
        <v>623</v>
      </c>
      <c r="L2726" s="136"/>
      <c r="M2726" s="10"/>
      <c r="N2726" s="11"/>
      <c r="O2726" s="11"/>
      <c r="P2726" s="159" t="s">
        <v>84</v>
      </c>
    </row>
    <row r="2727" spans="1:16" ht="15" x14ac:dyDescent="0.2">
      <c r="A2727" s="158" t="s">
        <v>807</v>
      </c>
      <c r="B2727" s="158" t="s">
        <v>807</v>
      </c>
      <c r="C2727" s="158" t="s">
        <v>807</v>
      </c>
      <c r="D2727" s="158" t="s">
        <v>2</v>
      </c>
      <c r="E2727" s="158" t="s">
        <v>3</v>
      </c>
      <c r="F2727" s="156" t="str">
        <f t="shared" si="60"/>
        <v>√</v>
      </c>
      <c r="G2727" s="154" t="s">
        <v>739</v>
      </c>
      <c r="H2727" s="52"/>
      <c r="I2727" s="209" t="s">
        <v>624</v>
      </c>
      <c r="J2727" s="209"/>
      <c r="K2727" s="28"/>
      <c r="L2727" s="136"/>
      <c r="M2727" s="10"/>
      <c r="N2727" s="11"/>
      <c r="O2727" s="11"/>
      <c r="P2727" s="159" t="s">
        <v>84</v>
      </c>
    </row>
    <row r="2728" spans="1:16" ht="30" x14ac:dyDescent="0.2">
      <c r="A2728" s="158" t="s">
        <v>807</v>
      </c>
      <c r="B2728" s="158" t="s">
        <v>807</v>
      </c>
      <c r="C2728" s="158" t="s">
        <v>807</v>
      </c>
      <c r="D2728" s="158" t="s">
        <v>2</v>
      </c>
      <c r="E2728" s="158" t="s">
        <v>3</v>
      </c>
      <c r="F2728" s="156" t="str">
        <f t="shared" si="60"/>
        <v>√</v>
      </c>
      <c r="G2728" s="154" t="s">
        <v>739</v>
      </c>
      <c r="H2728" s="130" t="s">
        <v>14</v>
      </c>
      <c r="I2728" s="212" t="s">
        <v>1423</v>
      </c>
      <c r="J2728" s="213"/>
      <c r="K2728" s="30" t="s">
        <v>1798</v>
      </c>
      <c r="L2728" s="136"/>
      <c r="M2728" s="10"/>
      <c r="N2728" s="11"/>
      <c r="O2728" s="11"/>
      <c r="P2728" s="159" t="s">
        <v>84</v>
      </c>
    </row>
    <row r="2729" spans="1:16" ht="15" x14ac:dyDescent="0.2">
      <c r="A2729" s="158" t="s">
        <v>807</v>
      </c>
      <c r="B2729" s="158" t="s">
        <v>807</v>
      </c>
      <c r="C2729" s="158" t="s">
        <v>2</v>
      </c>
      <c r="D2729" s="158" t="s">
        <v>807</v>
      </c>
      <c r="E2729" s="158" t="s">
        <v>807</v>
      </c>
      <c r="F2729" s="156" t="str">
        <f t="shared" si="60"/>
        <v>√</v>
      </c>
      <c r="G2729" s="154" t="s">
        <v>739</v>
      </c>
      <c r="H2729" s="52"/>
      <c r="I2729" s="209" t="s">
        <v>629</v>
      </c>
      <c r="J2729" s="209"/>
      <c r="K2729" s="28"/>
      <c r="L2729" s="136"/>
      <c r="M2729" s="10"/>
      <c r="N2729" s="11"/>
      <c r="O2729" s="11"/>
      <c r="P2729" s="159" t="s">
        <v>84</v>
      </c>
    </row>
    <row r="2730" spans="1:16" ht="15" x14ac:dyDescent="0.2">
      <c r="A2730" s="158" t="s">
        <v>807</v>
      </c>
      <c r="B2730" s="158" t="s">
        <v>807</v>
      </c>
      <c r="C2730" s="158" t="s">
        <v>2</v>
      </c>
      <c r="D2730" s="158" t="s">
        <v>807</v>
      </c>
      <c r="E2730" s="158" t="s">
        <v>807</v>
      </c>
      <c r="F2730" s="156" t="str">
        <f t="shared" si="60"/>
        <v>√</v>
      </c>
      <c r="G2730" s="154" t="s">
        <v>739</v>
      </c>
      <c r="H2730" s="188" t="s">
        <v>60</v>
      </c>
      <c r="I2730" s="207" t="s">
        <v>630</v>
      </c>
      <c r="J2730" s="208"/>
      <c r="K2730" s="24"/>
      <c r="L2730" s="136"/>
      <c r="M2730" s="10"/>
      <c r="N2730" s="11"/>
      <c r="O2730" s="11"/>
      <c r="P2730" s="159" t="s">
        <v>84</v>
      </c>
    </row>
    <row r="2731" spans="1:16" ht="15" x14ac:dyDescent="0.2">
      <c r="A2731" s="158" t="s">
        <v>807</v>
      </c>
      <c r="B2731" s="158" t="s">
        <v>807</v>
      </c>
      <c r="C2731" s="158" t="s">
        <v>2</v>
      </c>
      <c r="D2731" s="158" t="s">
        <v>807</v>
      </c>
      <c r="E2731" s="158" t="s">
        <v>807</v>
      </c>
      <c r="F2731" s="156" t="str">
        <f t="shared" si="60"/>
        <v>√</v>
      </c>
      <c r="G2731" s="154" t="s">
        <v>739</v>
      </c>
      <c r="H2731" s="191"/>
      <c r="I2731" s="207" t="s">
        <v>631</v>
      </c>
      <c r="J2731" s="208"/>
      <c r="K2731" s="24"/>
      <c r="L2731" s="136"/>
      <c r="M2731" s="10"/>
      <c r="N2731" s="11"/>
      <c r="O2731" s="11"/>
      <c r="P2731" s="159" t="s">
        <v>84</v>
      </c>
    </row>
    <row r="2732" spans="1:16" ht="15" x14ac:dyDescent="0.2">
      <c r="A2732" s="158" t="s">
        <v>807</v>
      </c>
      <c r="B2732" s="158" t="s">
        <v>807</v>
      </c>
      <c r="C2732" s="158" t="s">
        <v>2</v>
      </c>
      <c r="D2732" s="158" t="s">
        <v>807</v>
      </c>
      <c r="E2732" s="158" t="s">
        <v>807</v>
      </c>
      <c r="F2732" s="156" t="str">
        <f t="shared" si="60"/>
        <v>√</v>
      </c>
      <c r="G2732" s="154" t="s">
        <v>739</v>
      </c>
      <c r="H2732" s="191"/>
      <c r="I2732" s="207" t="s">
        <v>1106</v>
      </c>
      <c r="J2732" s="208"/>
      <c r="K2732" s="24" t="s">
        <v>633</v>
      </c>
      <c r="L2732" s="136"/>
      <c r="M2732" s="10"/>
      <c r="N2732" s="11"/>
      <c r="O2732" s="11"/>
      <c r="P2732" s="159" t="s">
        <v>84</v>
      </c>
    </row>
    <row r="2733" spans="1:16" ht="15" x14ac:dyDescent="0.2">
      <c r="A2733" s="158" t="s">
        <v>807</v>
      </c>
      <c r="B2733" s="158" t="s">
        <v>807</v>
      </c>
      <c r="C2733" s="158" t="s">
        <v>2</v>
      </c>
      <c r="D2733" s="158" t="s">
        <v>807</v>
      </c>
      <c r="E2733" s="158" t="s">
        <v>807</v>
      </c>
      <c r="F2733" s="156" t="str">
        <f t="shared" si="60"/>
        <v>√</v>
      </c>
      <c r="G2733" s="154" t="s">
        <v>739</v>
      </c>
      <c r="H2733" s="191"/>
      <c r="I2733" s="207" t="s">
        <v>634</v>
      </c>
      <c r="J2733" s="208"/>
      <c r="K2733" s="24"/>
      <c r="L2733" s="136"/>
      <c r="M2733" s="10"/>
      <c r="N2733" s="11"/>
      <c r="O2733" s="11"/>
      <c r="P2733" s="159" t="s">
        <v>84</v>
      </c>
    </row>
    <row r="2734" spans="1:16" ht="29.25" x14ac:dyDescent="0.2">
      <c r="A2734" s="158" t="s">
        <v>807</v>
      </c>
      <c r="B2734" s="158" t="s">
        <v>807</v>
      </c>
      <c r="C2734" s="158" t="s">
        <v>2</v>
      </c>
      <c r="D2734" s="158" t="s">
        <v>807</v>
      </c>
      <c r="E2734" s="158" t="s">
        <v>807</v>
      </c>
      <c r="F2734" s="156" t="str">
        <f t="shared" si="60"/>
        <v>√</v>
      </c>
      <c r="G2734" s="154" t="s">
        <v>739</v>
      </c>
      <c r="H2734" s="191"/>
      <c r="I2734" s="214" t="s">
        <v>684</v>
      </c>
      <c r="J2734" s="215"/>
      <c r="K2734" s="30" t="s">
        <v>1808</v>
      </c>
      <c r="L2734" s="136"/>
      <c r="M2734" s="10"/>
      <c r="N2734" s="11"/>
      <c r="O2734" s="11"/>
      <c r="P2734" s="159" t="s">
        <v>84</v>
      </c>
    </row>
    <row r="2735" spans="1:16" ht="15" x14ac:dyDescent="0.2">
      <c r="A2735" s="158" t="s">
        <v>807</v>
      </c>
      <c r="B2735" s="158" t="s">
        <v>807</v>
      </c>
      <c r="C2735" s="158" t="s">
        <v>2</v>
      </c>
      <c r="D2735" s="158" t="s">
        <v>807</v>
      </c>
      <c r="E2735" s="158" t="s">
        <v>807</v>
      </c>
      <c r="F2735" s="156" t="str">
        <f t="shared" si="60"/>
        <v>√</v>
      </c>
      <c r="G2735" s="154" t="s">
        <v>739</v>
      </c>
      <c r="H2735" s="191"/>
      <c r="I2735" s="207" t="s">
        <v>686</v>
      </c>
      <c r="J2735" s="208"/>
      <c r="K2735" s="30" t="s">
        <v>1835</v>
      </c>
      <c r="L2735" s="136"/>
      <c r="M2735" s="10"/>
      <c r="N2735" s="11"/>
      <c r="O2735" s="11"/>
      <c r="P2735" s="159" t="s">
        <v>84</v>
      </c>
    </row>
    <row r="2736" spans="1:16" ht="15" x14ac:dyDescent="0.2">
      <c r="A2736" s="158" t="s">
        <v>807</v>
      </c>
      <c r="B2736" s="158" t="s">
        <v>807</v>
      </c>
      <c r="C2736" s="158" t="s">
        <v>2</v>
      </c>
      <c r="D2736" s="158" t="s">
        <v>807</v>
      </c>
      <c r="E2736" s="158" t="s">
        <v>807</v>
      </c>
      <c r="F2736" s="156" t="str">
        <f t="shared" si="60"/>
        <v>√</v>
      </c>
      <c r="G2736" s="154" t="s">
        <v>739</v>
      </c>
      <c r="H2736" s="57"/>
      <c r="I2736" s="209" t="s">
        <v>637</v>
      </c>
      <c r="J2736" s="209"/>
      <c r="K2736" s="28"/>
      <c r="L2736" s="136"/>
      <c r="M2736" s="10"/>
      <c r="N2736" s="11"/>
      <c r="O2736" s="11"/>
      <c r="P2736" s="159" t="s">
        <v>84</v>
      </c>
    </row>
    <row r="2737" spans="1:16" ht="29.25" x14ac:dyDescent="0.2">
      <c r="A2737" s="158" t="s">
        <v>807</v>
      </c>
      <c r="B2737" s="158" t="s">
        <v>807</v>
      </c>
      <c r="C2737" s="158" t="s">
        <v>2</v>
      </c>
      <c r="D2737" s="158" t="s">
        <v>807</v>
      </c>
      <c r="E2737" s="158" t="s">
        <v>807</v>
      </c>
      <c r="F2737" s="156" t="str">
        <f t="shared" si="60"/>
        <v>√</v>
      </c>
      <c r="G2737" s="154" t="s">
        <v>739</v>
      </c>
      <c r="H2737" s="188" t="s">
        <v>60</v>
      </c>
      <c r="I2737" s="207" t="s">
        <v>693</v>
      </c>
      <c r="J2737" s="208"/>
      <c r="K2737" s="30" t="s">
        <v>1810</v>
      </c>
      <c r="L2737" s="136"/>
      <c r="M2737" s="10"/>
      <c r="N2737" s="11"/>
      <c r="O2737" s="11"/>
      <c r="P2737" s="159" t="s">
        <v>84</v>
      </c>
    </row>
    <row r="2738" spans="1:16" ht="74.25" x14ac:dyDescent="0.2">
      <c r="A2738" s="158" t="s">
        <v>807</v>
      </c>
      <c r="B2738" s="158" t="s">
        <v>807</v>
      </c>
      <c r="C2738" s="158" t="s">
        <v>2</v>
      </c>
      <c r="D2738" s="158" t="s">
        <v>807</v>
      </c>
      <c r="E2738" s="158" t="s">
        <v>807</v>
      </c>
      <c r="F2738" s="156" t="str">
        <f t="shared" si="60"/>
        <v>√</v>
      </c>
      <c r="G2738" s="154" t="s">
        <v>739</v>
      </c>
      <c r="H2738" s="191"/>
      <c r="I2738" s="207" t="s">
        <v>712</v>
      </c>
      <c r="J2738" s="208"/>
      <c r="K2738" s="30" t="s">
        <v>1850</v>
      </c>
      <c r="L2738" s="136"/>
      <c r="M2738" s="10"/>
      <c r="N2738" s="11"/>
      <c r="O2738" s="11"/>
      <c r="P2738" s="159" t="s">
        <v>84</v>
      </c>
    </row>
    <row r="2739" spans="1:16" ht="29.25" x14ac:dyDescent="0.2">
      <c r="A2739" s="158" t="s">
        <v>807</v>
      </c>
      <c r="B2739" s="158" t="s">
        <v>807</v>
      </c>
      <c r="C2739" s="158" t="s">
        <v>2</v>
      </c>
      <c r="D2739" s="158" t="s">
        <v>807</v>
      </c>
      <c r="E2739" s="158" t="s">
        <v>807</v>
      </c>
      <c r="F2739" s="156" t="str">
        <f t="shared" si="60"/>
        <v>√</v>
      </c>
      <c r="G2739" s="154" t="s">
        <v>739</v>
      </c>
      <c r="H2739" s="191"/>
      <c r="I2739" s="207" t="s">
        <v>640</v>
      </c>
      <c r="J2739" s="208"/>
      <c r="K2739" s="30" t="s">
        <v>675</v>
      </c>
      <c r="L2739" s="136"/>
      <c r="M2739" s="10"/>
      <c r="N2739" s="11"/>
      <c r="O2739" s="11"/>
      <c r="P2739" s="159" t="s">
        <v>84</v>
      </c>
    </row>
    <row r="2740" spans="1:16" ht="29.25" x14ac:dyDescent="0.2">
      <c r="A2740" s="158" t="s">
        <v>807</v>
      </c>
      <c r="B2740" s="158" t="s">
        <v>807</v>
      </c>
      <c r="C2740" s="158" t="s">
        <v>2</v>
      </c>
      <c r="D2740" s="158" t="s">
        <v>807</v>
      </c>
      <c r="E2740" s="158" t="s">
        <v>807</v>
      </c>
      <c r="F2740" s="156" t="str">
        <f t="shared" si="60"/>
        <v>√</v>
      </c>
      <c r="G2740" s="154" t="s">
        <v>739</v>
      </c>
      <c r="H2740" s="192"/>
      <c r="I2740" s="212" t="s">
        <v>694</v>
      </c>
      <c r="J2740" s="213"/>
      <c r="K2740" s="30" t="s">
        <v>678</v>
      </c>
      <c r="L2740" s="136"/>
      <c r="M2740" s="10"/>
      <c r="N2740" s="11"/>
      <c r="O2740" s="11"/>
      <c r="P2740" s="159" t="s">
        <v>84</v>
      </c>
    </row>
    <row r="2741" spans="1:16" ht="15" x14ac:dyDescent="0.2">
      <c r="A2741" s="158" t="s">
        <v>807</v>
      </c>
      <c r="B2741" s="158" t="s">
        <v>807</v>
      </c>
      <c r="C2741" s="158" t="s">
        <v>2</v>
      </c>
      <c r="D2741" s="158" t="s">
        <v>807</v>
      </c>
      <c r="E2741" s="158" t="s">
        <v>807</v>
      </c>
      <c r="F2741" s="156" t="str">
        <f t="shared" si="60"/>
        <v>√</v>
      </c>
      <c r="G2741" s="154" t="s">
        <v>739</v>
      </c>
      <c r="H2741" s="52"/>
      <c r="I2741" s="209" t="s">
        <v>641</v>
      </c>
      <c r="J2741" s="209"/>
      <c r="K2741" s="28"/>
      <c r="L2741" s="190"/>
      <c r="M2741" s="10"/>
      <c r="N2741" s="11"/>
      <c r="O2741" s="11"/>
      <c r="P2741" s="159" t="s">
        <v>84</v>
      </c>
    </row>
    <row r="2742" spans="1:16" ht="15" x14ac:dyDescent="0.2">
      <c r="A2742" s="158" t="s">
        <v>807</v>
      </c>
      <c r="B2742" s="158" t="s">
        <v>807</v>
      </c>
      <c r="C2742" s="158" t="s">
        <v>2</v>
      </c>
      <c r="D2742" s="158" t="s">
        <v>807</v>
      </c>
      <c r="E2742" s="158" t="s">
        <v>807</v>
      </c>
      <c r="F2742" s="156" t="str">
        <f t="shared" si="60"/>
        <v>√</v>
      </c>
      <c r="G2742" s="154" t="s">
        <v>739</v>
      </c>
      <c r="H2742" s="187" t="s">
        <v>60</v>
      </c>
      <c r="I2742" s="207" t="s">
        <v>642</v>
      </c>
      <c r="J2742" s="208"/>
      <c r="K2742" s="30" t="s">
        <v>1801</v>
      </c>
      <c r="L2742" s="190"/>
      <c r="M2742" s="10"/>
      <c r="N2742" s="11"/>
      <c r="O2742" s="11"/>
      <c r="P2742" s="159" t="s">
        <v>84</v>
      </c>
    </row>
    <row r="2743" spans="1:16" ht="15" x14ac:dyDescent="0.2">
      <c r="A2743" s="158" t="s">
        <v>807</v>
      </c>
      <c r="B2743" s="158" t="s">
        <v>807</v>
      </c>
      <c r="C2743" s="158" t="s">
        <v>2</v>
      </c>
      <c r="D2743" s="158" t="s">
        <v>807</v>
      </c>
      <c r="E2743" s="158" t="s">
        <v>807</v>
      </c>
      <c r="F2743" s="156" t="str">
        <f t="shared" si="60"/>
        <v>√</v>
      </c>
      <c r="G2743" s="154" t="s">
        <v>739</v>
      </c>
      <c r="H2743" s="57"/>
      <c r="I2743" s="209" t="s">
        <v>644</v>
      </c>
      <c r="J2743" s="209"/>
      <c r="K2743" s="28"/>
      <c r="L2743" s="136"/>
      <c r="M2743" s="10"/>
      <c r="N2743" s="11"/>
      <c r="O2743" s="11"/>
      <c r="P2743" s="159" t="s">
        <v>84</v>
      </c>
    </row>
    <row r="2744" spans="1:16" ht="15" x14ac:dyDescent="0.2">
      <c r="A2744" s="158" t="s">
        <v>807</v>
      </c>
      <c r="B2744" s="158" t="s">
        <v>807</v>
      </c>
      <c r="C2744" s="158" t="s">
        <v>2</v>
      </c>
      <c r="D2744" s="158" t="s">
        <v>807</v>
      </c>
      <c r="E2744" s="158" t="s">
        <v>807</v>
      </c>
      <c r="F2744" s="156" t="str">
        <f t="shared" si="60"/>
        <v>√</v>
      </c>
      <c r="G2744" s="154" t="s">
        <v>739</v>
      </c>
      <c r="H2744" s="188" t="s">
        <v>60</v>
      </c>
      <c r="I2744" s="207" t="s">
        <v>645</v>
      </c>
      <c r="J2744" s="208"/>
      <c r="K2744" s="24" t="s">
        <v>633</v>
      </c>
      <c r="L2744" s="136"/>
      <c r="M2744" s="10"/>
      <c r="N2744" s="11"/>
      <c r="O2744" s="11"/>
      <c r="P2744" s="159" t="s">
        <v>84</v>
      </c>
    </row>
    <row r="2745" spans="1:16" ht="15" x14ac:dyDescent="0.2">
      <c r="A2745" s="158" t="s">
        <v>807</v>
      </c>
      <c r="B2745" s="158" t="s">
        <v>807</v>
      </c>
      <c r="C2745" s="158" t="s">
        <v>2</v>
      </c>
      <c r="D2745" s="158" t="s">
        <v>807</v>
      </c>
      <c r="E2745" s="158" t="s">
        <v>807</v>
      </c>
      <c r="F2745" s="156" t="str">
        <f t="shared" si="60"/>
        <v>√</v>
      </c>
      <c r="G2745" s="154" t="s">
        <v>739</v>
      </c>
      <c r="H2745" s="192"/>
      <c r="I2745" s="207" t="s">
        <v>646</v>
      </c>
      <c r="J2745" s="208"/>
      <c r="K2745" s="24" t="s">
        <v>1835</v>
      </c>
      <c r="L2745" s="136"/>
      <c r="M2745" s="10"/>
      <c r="N2745" s="11"/>
      <c r="O2745" s="11"/>
      <c r="P2745" s="159" t="s">
        <v>84</v>
      </c>
    </row>
    <row r="2746" spans="1:16" ht="15" x14ac:dyDescent="0.2">
      <c r="A2746" s="158" t="s">
        <v>807</v>
      </c>
      <c r="B2746" s="158" t="s">
        <v>807</v>
      </c>
      <c r="C2746" s="158" t="s">
        <v>2</v>
      </c>
      <c r="D2746" s="158" t="s">
        <v>807</v>
      </c>
      <c r="E2746" s="158" t="s">
        <v>807</v>
      </c>
      <c r="F2746" s="156" t="str">
        <f t="shared" si="60"/>
        <v>√</v>
      </c>
      <c r="G2746" s="154" t="s">
        <v>739</v>
      </c>
      <c r="H2746" s="57"/>
      <c r="I2746" s="209" t="s">
        <v>695</v>
      </c>
      <c r="J2746" s="209"/>
      <c r="K2746" s="28"/>
      <c r="L2746" s="136"/>
      <c r="M2746" s="10"/>
      <c r="N2746" s="11"/>
      <c r="O2746" s="11"/>
      <c r="P2746" s="159" t="s">
        <v>84</v>
      </c>
    </row>
    <row r="2747" spans="1:16" ht="29.25" x14ac:dyDescent="0.2">
      <c r="A2747" s="158" t="s">
        <v>807</v>
      </c>
      <c r="B2747" s="158" t="s">
        <v>807</v>
      </c>
      <c r="C2747" s="158" t="s">
        <v>2</v>
      </c>
      <c r="D2747" s="158" t="s">
        <v>807</v>
      </c>
      <c r="E2747" s="158" t="s">
        <v>807</v>
      </c>
      <c r="F2747" s="156" t="str">
        <f t="shared" si="60"/>
        <v>√</v>
      </c>
      <c r="G2747" s="154" t="s">
        <v>739</v>
      </c>
      <c r="H2747" s="188" t="s">
        <v>60</v>
      </c>
      <c r="I2747" s="207" t="s">
        <v>693</v>
      </c>
      <c r="J2747" s="208"/>
      <c r="K2747" s="30" t="s">
        <v>1810</v>
      </c>
      <c r="L2747" s="136"/>
      <c r="M2747" s="10"/>
      <c r="N2747" s="11"/>
      <c r="O2747" s="11"/>
      <c r="P2747" s="159" t="s">
        <v>84</v>
      </c>
    </row>
    <row r="2748" spans="1:16" ht="74.25" x14ac:dyDescent="0.2">
      <c r="A2748" s="158" t="s">
        <v>807</v>
      </c>
      <c r="B2748" s="158" t="s">
        <v>807</v>
      </c>
      <c r="C2748" s="158" t="s">
        <v>2</v>
      </c>
      <c r="D2748" s="158" t="s">
        <v>807</v>
      </c>
      <c r="E2748" s="158" t="s">
        <v>807</v>
      </c>
      <c r="F2748" s="156" t="str">
        <f t="shared" si="60"/>
        <v>√</v>
      </c>
      <c r="G2748" s="154" t="s">
        <v>739</v>
      </c>
      <c r="H2748" s="191"/>
      <c r="I2748" s="207" t="s">
        <v>712</v>
      </c>
      <c r="J2748" s="208"/>
      <c r="K2748" s="30" t="s">
        <v>1850</v>
      </c>
      <c r="L2748" s="136"/>
      <c r="M2748" s="10"/>
      <c r="N2748" s="11"/>
      <c r="O2748" s="11"/>
      <c r="P2748" s="159" t="s">
        <v>84</v>
      </c>
    </row>
    <row r="2749" spans="1:16" ht="15" x14ac:dyDescent="0.2">
      <c r="A2749" s="158" t="s">
        <v>807</v>
      </c>
      <c r="B2749" s="158" t="s">
        <v>807</v>
      </c>
      <c r="C2749" s="158" t="s">
        <v>2</v>
      </c>
      <c r="D2749" s="158" t="s">
        <v>807</v>
      </c>
      <c r="E2749" s="158" t="s">
        <v>807</v>
      </c>
      <c r="F2749" s="156" t="str">
        <f t="shared" ref="F2749:F2753" si="61">IF(AND(Ver=P2749,OR(AND(VIR,OR(AND(M,A2749="M"),AND(O,A2749="O"),AND(N,A2749="N"),AND(I,A2749="I"))),AND(MMS,OR(AND(M,B2749="M"),AND(O,B2749="O"),AND(N,B2749="N"),AND(I,B2749="I"))),AND(TMR,OR(AND(M,C2749="M"),AND(O,C2749="O"),AND(N,C2749="N"),AND(I,C2749="I"))),AND(THZ,OR(AND(M,D2749="M"),AND(O,D2749="O"),AND(N,D2749="N"),AND(I,D2749="I"))),AND(THZR,OR(AND(M,E2749="M"),AND(O,E2749="O"),AND(N,E2749="N"),AND(I,E2749="I"))))),"√","X")</f>
        <v>√</v>
      </c>
      <c r="G2749" s="154" t="s">
        <v>739</v>
      </c>
      <c r="H2749" s="191"/>
      <c r="I2749" s="212" t="s">
        <v>1831</v>
      </c>
      <c r="J2749" s="208"/>
      <c r="K2749" s="30" t="s">
        <v>1835</v>
      </c>
      <c r="L2749" s="190"/>
      <c r="M2749" s="10"/>
      <c r="N2749" s="11"/>
      <c r="O2749" s="11"/>
      <c r="P2749" s="159" t="s">
        <v>84</v>
      </c>
    </row>
    <row r="2750" spans="1:16" ht="15" x14ac:dyDescent="0.2">
      <c r="A2750" s="158" t="s">
        <v>807</v>
      </c>
      <c r="B2750" s="158" t="s">
        <v>807</v>
      </c>
      <c r="C2750" s="158" t="s">
        <v>2</v>
      </c>
      <c r="D2750" s="158" t="s">
        <v>807</v>
      </c>
      <c r="E2750" s="158" t="s">
        <v>807</v>
      </c>
      <c r="F2750" s="156" t="str">
        <f t="shared" si="61"/>
        <v>√</v>
      </c>
      <c r="G2750" s="154" t="s">
        <v>739</v>
      </c>
      <c r="H2750" s="57"/>
      <c r="I2750" s="209" t="s">
        <v>1830</v>
      </c>
      <c r="J2750" s="209"/>
      <c r="K2750" s="28"/>
      <c r="L2750" s="190"/>
      <c r="M2750" s="10"/>
      <c r="N2750" s="11"/>
      <c r="O2750" s="11"/>
      <c r="P2750" s="159" t="s">
        <v>84</v>
      </c>
    </row>
    <row r="2751" spans="1:16" ht="28.5" x14ac:dyDescent="0.2">
      <c r="A2751" s="158" t="s">
        <v>807</v>
      </c>
      <c r="B2751" s="158" t="s">
        <v>807</v>
      </c>
      <c r="C2751" s="158" t="s">
        <v>2</v>
      </c>
      <c r="D2751" s="158" t="s">
        <v>807</v>
      </c>
      <c r="E2751" s="158" t="s">
        <v>807</v>
      </c>
      <c r="F2751" s="156" t="str">
        <f t="shared" si="61"/>
        <v>√</v>
      </c>
      <c r="G2751" s="154" t="s">
        <v>739</v>
      </c>
      <c r="H2751" s="188" t="s">
        <v>60</v>
      </c>
      <c r="I2751" s="212" t="s">
        <v>687</v>
      </c>
      <c r="J2751" s="213"/>
      <c r="K2751" s="30" t="s">
        <v>326</v>
      </c>
      <c r="L2751" s="190"/>
      <c r="M2751" s="10"/>
      <c r="N2751" s="11"/>
      <c r="O2751" s="11"/>
      <c r="P2751" s="159" t="s">
        <v>84</v>
      </c>
    </row>
    <row r="2752" spans="1:16" ht="29.25" x14ac:dyDescent="0.2">
      <c r="A2752" s="158" t="s">
        <v>807</v>
      </c>
      <c r="B2752" s="158" t="s">
        <v>807</v>
      </c>
      <c r="C2752" s="158" t="s">
        <v>2</v>
      </c>
      <c r="D2752" s="158" t="s">
        <v>807</v>
      </c>
      <c r="E2752" s="158" t="s">
        <v>807</v>
      </c>
      <c r="F2752" s="156" t="str">
        <f t="shared" si="61"/>
        <v>√</v>
      </c>
      <c r="G2752" s="154" t="s">
        <v>739</v>
      </c>
      <c r="H2752" s="191"/>
      <c r="I2752" s="207" t="s">
        <v>1788</v>
      </c>
      <c r="J2752" s="208"/>
      <c r="K2752" s="30" t="s">
        <v>1810</v>
      </c>
      <c r="L2752" s="190"/>
      <c r="M2752" s="10"/>
      <c r="N2752" s="11"/>
      <c r="O2752" s="11"/>
      <c r="P2752" s="159" t="s">
        <v>84</v>
      </c>
    </row>
    <row r="2753" spans="1:16" ht="44.25" x14ac:dyDescent="0.2">
      <c r="A2753" s="158" t="s">
        <v>807</v>
      </c>
      <c r="B2753" s="158" t="s">
        <v>807</v>
      </c>
      <c r="C2753" s="158" t="s">
        <v>2</v>
      </c>
      <c r="D2753" s="158" t="s">
        <v>807</v>
      </c>
      <c r="E2753" s="158" t="s">
        <v>807</v>
      </c>
      <c r="F2753" s="156" t="str">
        <f t="shared" si="61"/>
        <v>√</v>
      </c>
      <c r="G2753" s="154" t="s">
        <v>739</v>
      </c>
      <c r="H2753" s="191"/>
      <c r="I2753" s="220" t="s">
        <v>1832</v>
      </c>
      <c r="J2753" s="221"/>
      <c r="K2753" s="30" t="s">
        <v>1811</v>
      </c>
      <c r="L2753" s="190" t="s">
        <v>326</v>
      </c>
      <c r="M2753" s="10"/>
      <c r="N2753" s="11"/>
      <c r="O2753" s="11"/>
      <c r="P2753" s="159" t="s">
        <v>84</v>
      </c>
    </row>
    <row r="2754" spans="1:16" ht="43.5" x14ac:dyDescent="0.2">
      <c r="A2754" s="158" t="s">
        <v>807</v>
      </c>
      <c r="B2754" s="158" t="s">
        <v>807</v>
      </c>
      <c r="C2754" s="158" t="s">
        <v>2</v>
      </c>
      <c r="D2754" s="158" t="s">
        <v>807</v>
      </c>
      <c r="E2754" s="158" t="s">
        <v>807</v>
      </c>
      <c r="F2754" s="156" t="str">
        <f t="shared" si="60"/>
        <v>√</v>
      </c>
      <c r="G2754" s="154" t="s">
        <v>739</v>
      </c>
      <c r="H2754" s="192"/>
      <c r="I2754" s="212" t="s">
        <v>1838</v>
      </c>
      <c r="J2754" s="208"/>
      <c r="K2754" s="30" t="s">
        <v>1812</v>
      </c>
      <c r="L2754" s="136"/>
      <c r="M2754" s="10"/>
      <c r="N2754" s="11"/>
      <c r="O2754" s="11"/>
      <c r="P2754" s="159" t="s">
        <v>84</v>
      </c>
    </row>
    <row r="2755" spans="1:16" ht="15" x14ac:dyDescent="0.2">
      <c r="A2755" s="158" t="s">
        <v>807</v>
      </c>
      <c r="B2755" s="158" t="s">
        <v>807</v>
      </c>
      <c r="C2755" s="158" t="s">
        <v>807</v>
      </c>
      <c r="D2755" s="158" t="s">
        <v>2</v>
      </c>
      <c r="E2755" s="158" t="s">
        <v>2</v>
      </c>
      <c r="F2755" s="156" t="str">
        <f t="shared" si="60"/>
        <v>√</v>
      </c>
      <c r="G2755" s="154" t="s">
        <v>739</v>
      </c>
      <c r="H2755" s="57"/>
      <c r="I2755" s="209" t="s">
        <v>1778</v>
      </c>
      <c r="J2755" s="209"/>
      <c r="K2755" s="28"/>
      <c r="L2755" s="136"/>
      <c r="M2755" s="10"/>
      <c r="N2755" s="11"/>
      <c r="O2755" s="11"/>
      <c r="P2755" s="159" t="s">
        <v>84</v>
      </c>
    </row>
    <row r="2756" spans="1:16" ht="73.5" x14ac:dyDescent="0.2">
      <c r="A2756" s="158" t="s">
        <v>807</v>
      </c>
      <c r="B2756" s="158" t="s">
        <v>807</v>
      </c>
      <c r="C2756" s="158" t="s">
        <v>807</v>
      </c>
      <c r="D2756" s="158" t="s">
        <v>2</v>
      </c>
      <c r="E2756" s="158" t="s">
        <v>2</v>
      </c>
      <c r="F2756" s="156" t="str">
        <f t="shared" si="60"/>
        <v>√</v>
      </c>
      <c r="G2756" s="154" t="s">
        <v>739</v>
      </c>
      <c r="H2756" s="188" t="s">
        <v>14</v>
      </c>
      <c r="I2756" s="212" t="s">
        <v>1791</v>
      </c>
      <c r="J2756" s="213"/>
      <c r="K2756" s="30" t="s">
        <v>1813</v>
      </c>
      <c r="L2756" s="136"/>
      <c r="M2756" s="10"/>
      <c r="N2756" s="11"/>
      <c r="O2756" s="11"/>
      <c r="P2756" s="159" t="s">
        <v>84</v>
      </c>
    </row>
    <row r="2757" spans="1:16" ht="15" x14ac:dyDescent="0.2">
      <c r="A2757" s="158" t="s">
        <v>807</v>
      </c>
      <c r="B2757" s="158" t="s">
        <v>807</v>
      </c>
      <c r="C2757" s="158" t="s">
        <v>807</v>
      </c>
      <c r="D2757" s="158" t="s">
        <v>807</v>
      </c>
      <c r="E2757" s="158" t="s">
        <v>2</v>
      </c>
      <c r="F2757" s="156" t="str">
        <f t="shared" ref="F2757:F2758" si="62">IF(AND(Ver=P2757,OR(AND(VIR,OR(AND(M,A2757="M"),AND(O,A2757="O"),AND(N,A2757="N"),AND(I,A2757="I"))),AND(MMS,OR(AND(M,B2757="M"),AND(O,B2757="O"),AND(N,B2757="N"),AND(I,B2757="I"))),AND(TMR,OR(AND(M,C2757="M"),AND(O,C2757="O"),AND(N,C2757="N"),AND(I,C2757="I"))),AND(THZ,OR(AND(M,D2757="M"),AND(O,D2757="O"),AND(N,D2757="N"),AND(I,D2757="I"))),AND(THZR,OR(AND(M,E2757="M"),AND(O,E2757="O"),AND(N,E2757="N"),AND(I,E2757="I"))))),"√","X")</f>
        <v>√</v>
      </c>
      <c r="G2757" s="154" t="s">
        <v>739</v>
      </c>
      <c r="H2757" s="57"/>
      <c r="I2757" s="209" t="s">
        <v>1779</v>
      </c>
      <c r="J2757" s="209"/>
      <c r="K2757" s="28"/>
      <c r="L2757" s="190"/>
      <c r="M2757" s="10"/>
      <c r="N2757" s="11"/>
      <c r="O2757" s="11"/>
      <c r="P2757" s="159" t="s">
        <v>84</v>
      </c>
    </row>
    <row r="2758" spans="1:16" ht="173.25" x14ac:dyDescent="0.2">
      <c r="A2758" s="158" t="s">
        <v>807</v>
      </c>
      <c r="B2758" s="158" t="s">
        <v>807</v>
      </c>
      <c r="C2758" s="158" t="s">
        <v>807</v>
      </c>
      <c r="D2758" s="158" t="s">
        <v>807</v>
      </c>
      <c r="E2758" s="158" t="s">
        <v>2</v>
      </c>
      <c r="F2758" s="156" t="str">
        <f t="shared" si="62"/>
        <v>√</v>
      </c>
      <c r="G2758" s="154" t="s">
        <v>739</v>
      </c>
      <c r="H2758" s="188" t="s">
        <v>14</v>
      </c>
      <c r="I2758" s="226" t="s">
        <v>1796</v>
      </c>
      <c r="J2758" s="227"/>
      <c r="K2758" s="30" t="s">
        <v>1814</v>
      </c>
      <c r="L2758" s="190"/>
      <c r="M2758" s="10"/>
      <c r="N2758" s="11"/>
      <c r="O2758" s="11"/>
      <c r="P2758" s="159" t="s">
        <v>84</v>
      </c>
    </row>
    <row r="2759" spans="1:16" ht="15" x14ac:dyDescent="0.2">
      <c r="A2759" s="158" t="s">
        <v>807</v>
      </c>
      <c r="B2759" s="158" t="s">
        <v>807</v>
      </c>
      <c r="C2759" s="158" t="s">
        <v>807</v>
      </c>
      <c r="D2759" s="158" t="s">
        <v>2</v>
      </c>
      <c r="E2759" s="158" t="s">
        <v>2</v>
      </c>
      <c r="F2759" s="156" t="str">
        <f t="shared" si="60"/>
        <v>√</v>
      </c>
      <c r="G2759" s="154" t="s">
        <v>739</v>
      </c>
      <c r="H2759" s="57"/>
      <c r="I2759" s="209" t="s">
        <v>650</v>
      </c>
      <c r="J2759" s="209"/>
      <c r="K2759" s="28"/>
      <c r="L2759" s="136"/>
      <c r="M2759" s="10"/>
      <c r="N2759" s="11"/>
      <c r="O2759" s="11"/>
      <c r="P2759" s="159" t="s">
        <v>84</v>
      </c>
    </row>
    <row r="2760" spans="1:16" ht="15" x14ac:dyDescent="0.2">
      <c r="A2760" s="158" t="s">
        <v>807</v>
      </c>
      <c r="B2760" s="158" t="s">
        <v>807</v>
      </c>
      <c r="C2760" s="158" t="s">
        <v>807</v>
      </c>
      <c r="D2760" s="158" t="s">
        <v>2</v>
      </c>
      <c r="E2760" s="158" t="s">
        <v>2</v>
      </c>
      <c r="F2760" s="156" t="str">
        <f t="shared" si="60"/>
        <v>√</v>
      </c>
      <c r="G2760" s="154" t="s">
        <v>739</v>
      </c>
      <c r="H2760" s="188" t="s">
        <v>14</v>
      </c>
      <c r="I2760" s="207" t="s">
        <v>651</v>
      </c>
      <c r="J2760" s="208"/>
      <c r="K2760" s="30" t="s">
        <v>1805</v>
      </c>
      <c r="L2760" s="136"/>
      <c r="M2760" s="10"/>
      <c r="N2760" s="11"/>
      <c r="O2760" s="11"/>
      <c r="P2760" s="159" t="s">
        <v>84</v>
      </c>
    </row>
    <row r="2761" spans="1:16" ht="44.25" x14ac:dyDescent="0.2">
      <c r="A2761" s="158" t="s">
        <v>807</v>
      </c>
      <c r="B2761" s="158" t="s">
        <v>807</v>
      </c>
      <c r="C2761" s="158" t="s">
        <v>807</v>
      </c>
      <c r="D2761" s="158" t="s">
        <v>2</v>
      </c>
      <c r="E2761" s="158" t="s">
        <v>2</v>
      </c>
      <c r="F2761" s="156" t="str">
        <f t="shared" si="60"/>
        <v>√</v>
      </c>
      <c r="G2761" s="154" t="s">
        <v>739</v>
      </c>
      <c r="H2761" s="191"/>
      <c r="I2761" s="207" t="s">
        <v>1326</v>
      </c>
      <c r="J2761" s="208"/>
      <c r="K2761" s="30" t="s">
        <v>1815</v>
      </c>
      <c r="L2761" s="136"/>
      <c r="M2761" s="10"/>
      <c r="N2761" s="11"/>
      <c r="O2761" s="11"/>
      <c r="P2761" s="159" t="s">
        <v>84</v>
      </c>
    </row>
    <row r="2762" spans="1:16" ht="44.25" x14ac:dyDescent="0.2">
      <c r="A2762" s="158" t="s">
        <v>807</v>
      </c>
      <c r="B2762" s="158" t="s">
        <v>807</v>
      </c>
      <c r="C2762" s="158" t="s">
        <v>807</v>
      </c>
      <c r="D2762" s="158" t="s">
        <v>2</v>
      </c>
      <c r="E2762" s="158" t="s">
        <v>2</v>
      </c>
      <c r="F2762" s="156" t="str">
        <f t="shared" si="60"/>
        <v>√</v>
      </c>
      <c r="G2762" s="154" t="s">
        <v>739</v>
      </c>
      <c r="H2762" s="191"/>
      <c r="I2762" s="210" t="s">
        <v>1769</v>
      </c>
      <c r="J2762" s="211"/>
      <c r="K2762" s="30" t="s">
        <v>1816</v>
      </c>
      <c r="L2762" s="183"/>
      <c r="M2762" s="10"/>
      <c r="N2762" s="11"/>
      <c r="O2762" s="11"/>
      <c r="P2762" s="159" t="s">
        <v>84</v>
      </c>
    </row>
    <row r="2763" spans="1:16" ht="15" x14ac:dyDescent="0.2">
      <c r="A2763" s="158" t="s">
        <v>807</v>
      </c>
      <c r="B2763" s="158" t="s">
        <v>807</v>
      </c>
      <c r="C2763" s="158" t="s">
        <v>807</v>
      </c>
      <c r="D2763" s="158" t="s">
        <v>2</v>
      </c>
      <c r="E2763" s="158" t="s">
        <v>2</v>
      </c>
      <c r="F2763" s="156" t="str">
        <f t="shared" si="60"/>
        <v>√</v>
      </c>
      <c r="G2763" s="154" t="s">
        <v>739</v>
      </c>
      <c r="H2763" s="192"/>
      <c r="I2763" s="214" t="s">
        <v>656</v>
      </c>
      <c r="J2763" s="215"/>
      <c r="K2763" s="30" t="s">
        <v>1817</v>
      </c>
      <c r="L2763" s="136"/>
      <c r="M2763" s="10"/>
      <c r="N2763" s="11"/>
      <c r="O2763" s="11"/>
      <c r="P2763" s="159" t="s">
        <v>84</v>
      </c>
    </row>
    <row r="2764" spans="1:16" ht="15" x14ac:dyDescent="0.2">
      <c r="A2764" s="158" t="s">
        <v>807</v>
      </c>
      <c r="B2764" s="158" t="s">
        <v>807</v>
      </c>
      <c r="C2764" s="158" t="s">
        <v>807</v>
      </c>
      <c r="D2764" s="158" t="s">
        <v>807</v>
      </c>
      <c r="E2764" s="158" t="s">
        <v>2</v>
      </c>
      <c r="F2764" s="156" t="str">
        <f t="shared" si="60"/>
        <v>√</v>
      </c>
      <c r="G2764" s="154" t="s">
        <v>739</v>
      </c>
      <c r="H2764" s="52"/>
      <c r="I2764" s="209" t="s">
        <v>658</v>
      </c>
      <c r="J2764" s="209"/>
      <c r="K2764" s="28"/>
      <c r="L2764" s="136"/>
      <c r="M2764" s="10"/>
      <c r="N2764" s="11"/>
      <c r="O2764" s="11"/>
      <c r="P2764" s="159" t="s">
        <v>84</v>
      </c>
    </row>
    <row r="2765" spans="1:16" ht="15" x14ac:dyDescent="0.2">
      <c r="A2765" s="158" t="s">
        <v>807</v>
      </c>
      <c r="B2765" s="158" t="s">
        <v>807</v>
      </c>
      <c r="C2765" s="158" t="s">
        <v>807</v>
      </c>
      <c r="D2765" s="158" t="s">
        <v>807</v>
      </c>
      <c r="E2765" s="158" t="s">
        <v>2</v>
      </c>
      <c r="F2765" s="156" t="str">
        <f t="shared" si="60"/>
        <v>√</v>
      </c>
      <c r="G2765" s="154" t="s">
        <v>739</v>
      </c>
      <c r="H2765" s="188" t="s">
        <v>14</v>
      </c>
      <c r="I2765" s="214" t="s">
        <v>1107</v>
      </c>
      <c r="J2765" s="215"/>
      <c r="K2765" s="30" t="s">
        <v>1805</v>
      </c>
      <c r="L2765" s="136"/>
      <c r="M2765" s="10"/>
      <c r="N2765" s="11"/>
      <c r="O2765" s="11"/>
      <c r="P2765" s="159" t="s">
        <v>84</v>
      </c>
    </row>
    <row r="2766" spans="1:16" ht="44.25" x14ac:dyDescent="0.2">
      <c r="A2766" s="158" t="s">
        <v>807</v>
      </c>
      <c r="B2766" s="158" t="s">
        <v>807</v>
      </c>
      <c r="C2766" s="158" t="s">
        <v>807</v>
      </c>
      <c r="D2766" s="158" t="s">
        <v>807</v>
      </c>
      <c r="E2766" s="158" t="s">
        <v>2</v>
      </c>
      <c r="F2766" s="156" t="str">
        <f t="shared" ref="F2766" si="63">IF(AND(Ver=P2766,OR(AND(VIR,OR(AND(M,A2766="M"),AND(O,A2766="O"),AND(N,A2766="N"),AND(I,A2766="I"))),AND(MMS,OR(AND(M,B2766="M"),AND(O,B2766="O"),AND(N,B2766="N"),AND(I,B2766="I"))),AND(TMR,OR(AND(M,C2766="M"),AND(O,C2766="O"),AND(N,C2766="N"),AND(I,C2766="I"))),AND(THZ,OR(AND(M,D2766="M"),AND(O,D2766="O"),AND(N,D2766="N"),AND(I,D2766="I"))),AND(THZR,OR(AND(M,E2766="M"),AND(O,E2766="O"),AND(N,E2766="N"),AND(I,E2766="I"))))),"√","X")</f>
        <v>√</v>
      </c>
      <c r="G2766" s="154" t="s">
        <v>739</v>
      </c>
      <c r="H2766" s="191"/>
      <c r="I2766" s="207" t="s">
        <v>1797</v>
      </c>
      <c r="J2766" s="208"/>
      <c r="K2766" s="30" t="s">
        <v>1815</v>
      </c>
      <c r="L2766" s="183"/>
      <c r="M2766" s="10"/>
      <c r="N2766" s="11"/>
      <c r="O2766" s="11"/>
      <c r="P2766" s="159" t="s">
        <v>84</v>
      </c>
    </row>
    <row r="2767" spans="1:16" ht="44.25" x14ac:dyDescent="0.2">
      <c r="A2767" s="158" t="s">
        <v>807</v>
      </c>
      <c r="B2767" s="158" t="s">
        <v>807</v>
      </c>
      <c r="C2767" s="158" t="s">
        <v>807</v>
      </c>
      <c r="D2767" s="158" t="s">
        <v>807</v>
      </c>
      <c r="E2767" s="158" t="s">
        <v>2</v>
      </c>
      <c r="F2767" s="156" t="str">
        <f t="shared" ref="F2767" si="64">IF(AND(Ver=P2767,OR(AND(VIR,OR(AND(M,A2767="M"),AND(O,A2767="O"),AND(N,A2767="N"),AND(I,A2767="I"))),AND(MMS,OR(AND(M,B2767="M"),AND(O,B2767="O"),AND(N,B2767="N"),AND(I,B2767="I"))),AND(TMR,OR(AND(M,C2767="M"),AND(O,C2767="O"),AND(N,C2767="N"),AND(I,C2767="I"))),AND(THZ,OR(AND(M,D2767="M"),AND(O,D2767="O"),AND(N,D2767="N"),AND(I,D2767="I"))),AND(THZR,OR(AND(M,E2767="M"),AND(O,E2767="O"),AND(N,E2767="N"),AND(I,E2767="I"))))),"√","X")</f>
        <v>√</v>
      </c>
      <c r="G2767" s="154" t="s">
        <v>739</v>
      </c>
      <c r="H2767" s="192"/>
      <c r="I2767" s="210" t="s">
        <v>1769</v>
      </c>
      <c r="J2767" s="211"/>
      <c r="K2767" s="30" t="s">
        <v>1816</v>
      </c>
      <c r="L2767" s="183"/>
      <c r="M2767" s="10"/>
      <c r="N2767" s="11"/>
      <c r="O2767" s="11"/>
      <c r="P2767" s="159" t="s">
        <v>84</v>
      </c>
    </row>
    <row r="2768" spans="1:16" ht="15" x14ac:dyDescent="0.2">
      <c r="A2768" s="158" t="s">
        <v>807</v>
      </c>
      <c r="B2768" s="158" t="s">
        <v>807</v>
      </c>
      <c r="C2768" s="158" t="s">
        <v>2</v>
      </c>
      <c r="D2768" s="158" t="s">
        <v>2</v>
      </c>
      <c r="E2768" s="158" t="s">
        <v>2</v>
      </c>
      <c r="F2768" s="156" t="str">
        <f t="shared" si="60"/>
        <v>√</v>
      </c>
      <c r="G2768" s="154" t="s">
        <v>739</v>
      </c>
      <c r="H2768" s="57"/>
      <c r="I2768" s="209" t="s">
        <v>704</v>
      </c>
      <c r="J2768" s="209"/>
      <c r="K2768" s="28"/>
      <c r="L2768" s="136"/>
      <c r="M2768" s="10"/>
      <c r="N2768" s="11"/>
      <c r="O2768" s="11"/>
      <c r="P2768" s="159" t="s">
        <v>84</v>
      </c>
    </row>
    <row r="2769" spans="1:16" ht="28.5" x14ac:dyDescent="0.2">
      <c r="A2769" s="158" t="s">
        <v>807</v>
      </c>
      <c r="B2769" s="158" t="s">
        <v>807</v>
      </c>
      <c r="C2769" s="158" t="s">
        <v>2</v>
      </c>
      <c r="D2769" s="158" t="s">
        <v>2</v>
      </c>
      <c r="E2769" s="158" t="s">
        <v>2</v>
      </c>
      <c r="F2769" s="156" t="str">
        <f t="shared" si="60"/>
        <v>√</v>
      </c>
      <c r="G2769" s="154" t="s">
        <v>739</v>
      </c>
      <c r="H2769" s="188" t="s">
        <v>1323</v>
      </c>
      <c r="I2769" s="212" t="s">
        <v>1818</v>
      </c>
      <c r="J2769" s="213"/>
      <c r="K2769" s="30" t="s">
        <v>715</v>
      </c>
      <c r="L2769" s="136"/>
      <c r="M2769" s="10"/>
      <c r="N2769" s="11"/>
      <c r="O2769" s="11"/>
      <c r="P2769" s="159" t="s">
        <v>84</v>
      </c>
    </row>
    <row r="2770" spans="1:16" ht="28.5" x14ac:dyDescent="0.2">
      <c r="A2770" s="158" t="s">
        <v>807</v>
      </c>
      <c r="B2770" s="158" t="s">
        <v>807</v>
      </c>
      <c r="C2770" s="158" t="s">
        <v>2</v>
      </c>
      <c r="D2770" s="158" t="s">
        <v>2</v>
      </c>
      <c r="E2770" s="158" t="s">
        <v>2</v>
      </c>
      <c r="F2770" s="156" t="str">
        <f t="shared" ref="F2770:F2772" si="65">IF(AND(Ver=P2770,OR(AND(VIR,OR(AND(M,A2770="M"),AND(O,A2770="O"),AND(N,A2770="N"),AND(I,A2770="I"))),AND(MMS,OR(AND(M,B2770="M"),AND(O,B2770="O"),AND(N,B2770="N"),AND(I,B2770="I"))),AND(TMR,OR(AND(M,C2770="M"),AND(O,C2770="O"),AND(N,C2770="N"),AND(I,C2770="I"))),AND(THZ,OR(AND(M,D2770="M"),AND(O,D2770="O"),AND(N,D2770="N"),AND(I,D2770="I"))),AND(THZR,OR(AND(M,E2770="M"),AND(O,E2770="O"),AND(N,E2770="N"),AND(I,E2770="I"))))),"√","X")</f>
        <v>√</v>
      </c>
      <c r="G2770" s="154" t="s">
        <v>739</v>
      </c>
      <c r="H2770" s="192"/>
      <c r="I2770" s="212" t="s">
        <v>1764</v>
      </c>
      <c r="J2770" s="213"/>
      <c r="K2770" s="30" t="s">
        <v>715</v>
      </c>
      <c r="L2770" s="183"/>
      <c r="M2770" s="10"/>
      <c r="N2770" s="11"/>
      <c r="O2770" s="11"/>
      <c r="P2770" s="159" t="s">
        <v>84</v>
      </c>
    </row>
    <row r="2771" spans="1:16" ht="15" x14ac:dyDescent="0.2">
      <c r="A2771" s="158" t="s">
        <v>807</v>
      </c>
      <c r="B2771" s="158" t="s">
        <v>807</v>
      </c>
      <c r="C2771" s="158" t="s">
        <v>2</v>
      </c>
      <c r="D2771" s="158" t="s">
        <v>2</v>
      </c>
      <c r="E2771" s="158" t="s">
        <v>2</v>
      </c>
      <c r="F2771" s="156" t="str">
        <f t="shared" si="65"/>
        <v>√</v>
      </c>
      <c r="G2771" s="154" t="s">
        <v>739</v>
      </c>
      <c r="H2771" s="57"/>
      <c r="I2771" s="209" t="s">
        <v>1777</v>
      </c>
      <c r="J2771" s="209"/>
      <c r="K2771" s="28"/>
      <c r="L2771" s="183"/>
      <c r="M2771" s="10"/>
      <c r="N2771" s="11"/>
      <c r="O2771" s="11"/>
      <c r="P2771" s="159" t="s">
        <v>84</v>
      </c>
    </row>
    <row r="2772" spans="1:16" ht="15" x14ac:dyDescent="0.2">
      <c r="A2772" s="158" t="s">
        <v>807</v>
      </c>
      <c r="B2772" s="158" t="s">
        <v>807</v>
      </c>
      <c r="C2772" s="158" t="s">
        <v>2</v>
      </c>
      <c r="D2772" s="158" t="s">
        <v>2</v>
      </c>
      <c r="E2772" s="158" t="s">
        <v>2</v>
      </c>
      <c r="F2772" s="156" t="str">
        <f t="shared" si="65"/>
        <v>√</v>
      </c>
      <c r="G2772" s="154" t="s">
        <v>739</v>
      </c>
      <c r="H2772" s="101" t="s">
        <v>1323</v>
      </c>
      <c r="I2772" s="207" t="s">
        <v>1775</v>
      </c>
      <c r="J2772" s="208"/>
      <c r="K2772" s="30" t="s">
        <v>1823</v>
      </c>
      <c r="L2772" s="183"/>
      <c r="M2772" s="10"/>
      <c r="N2772" s="11"/>
      <c r="O2772" s="11"/>
      <c r="P2772" s="159" t="s">
        <v>84</v>
      </c>
    </row>
    <row r="2773" spans="1:16" ht="15" x14ac:dyDescent="0.2">
      <c r="A2773" s="158" t="s">
        <v>807</v>
      </c>
      <c r="B2773" s="158" t="s">
        <v>807</v>
      </c>
      <c r="C2773" s="158" t="s">
        <v>2</v>
      </c>
      <c r="D2773" s="158" t="s">
        <v>2</v>
      </c>
      <c r="E2773" s="158" t="s">
        <v>2</v>
      </c>
      <c r="F2773" s="156" t="str">
        <f t="shared" si="60"/>
        <v>√</v>
      </c>
      <c r="G2773" s="154" t="s">
        <v>739</v>
      </c>
      <c r="H2773" s="57"/>
      <c r="I2773" s="209" t="s">
        <v>1772</v>
      </c>
      <c r="J2773" s="209"/>
      <c r="K2773" s="28"/>
      <c r="L2773" s="136"/>
      <c r="M2773" s="10"/>
      <c r="N2773" s="11"/>
      <c r="O2773" s="11"/>
      <c r="P2773" s="159" t="s">
        <v>84</v>
      </c>
    </row>
    <row r="2774" spans="1:16" ht="15" x14ac:dyDescent="0.2">
      <c r="A2774" s="158" t="s">
        <v>807</v>
      </c>
      <c r="B2774" s="158" t="s">
        <v>807</v>
      </c>
      <c r="C2774" s="158" t="s">
        <v>807</v>
      </c>
      <c r="D2774" s="158" t="s">
        <v>2</v>
      </c>
      <c r="E2774" s="158" t="s">
        <v>2</v>
      </c>
      <c r="F2774" s="156" t="str">
        <f t="shared" si="60"/>
        <v>√</v>
      </c>
      <c r="G2774" s="154" t="s">
        <v>739</v>
      </c>
      <c r="H2774" s="182" t="s">
        <v>14</v>
      </c>
      <c r="I2774" s="207" t="s">
        <v>1827</v>
      </c>
      <c r="J2774" s="208"/>
      <c r="K2774" s="24"/>
      <c r="L2774" s="183"/>
      <c r="M2774" s="10"/>
      <c r="N2774" s="11"/>
      <c r="O2774" s="11"/>
      <c r="P2774" s="159" t="s">
        <v>84</v>
      </c>
    </row>
    <row r="2775" spans="1:16" ht="15" x14ac:dyDescent="0.2">
      <c r="A2775" s="158" t="s">
        <v>807</v>
      </c>
      <c r="B2775" s="158" t="s">
        <v>807</v>
      </c>
      <c r="C2775" s="158" t="s">
        <v>2</v>
      </c>
      <c r="D2775" s="158" t="s">
        <v>807</v>
      </c>
      <c r="E2775" s="158" t="s">
        <v>807</v>
      </c>
      <c r="F2775" s="156" t="str">
        <f t="shared" si="60"/>
        <v>√</v>
      </c>
      <c r="G2775" s="154" t="s">
        <v>739</v>
      </c>
      <c r="H2775" s="188" t="s">
        <v>60</v>
      </c>
      <c r="I2775" s="207" t="s">
        <v>1299</v>
      </c>
      <c r="J2775" s="208"/>
      <c r="K2775" s="30" t="s">
        <v>1822</v>
      </c>
      <c r="L2775" s="136"/>
      <c r="M2775" s="10"/>
      <c r="N2775" s="11"/>
      <c r="O2775" s="11"/>
      <c r="P2775" s="159" t="s">
        <v>84</v>
      </c>
    </row>
    <row r="2776" spans="1:16" ht="15" x14ac:dyDescent="0.2">
      <c r="A2776" s="158" t="s">
        <v>807</v>
      </c>
      <c r="B2776" s="158" t="s">
        <v>807</v>
      </c>
      <c r="C2776" s="158" t="s">
        <v>2</v>
      </c>
      <c r="D2776" s="158" t="s">
        <v>807</v>
      </c>
      <c r="E2776" s="158" t="s">
        <v>807</v>
      </c>
      <c r="F2776" s="156" t="str">
        <f t="shared" si="60"/>
        <v>√</v>
      </c>
      <c r="G2776" s="154" t="s">
        <v>739</v>
      </c>
      <c r="H2776" s="192"/>
      <c r="I2776" s="207" t="s">
        <v>664</v>
      </c>
      <c r="J2776" s="208"/>
      <c r="K2776" s="24"/>
      <c r="L2776" s="136"/>
      <c r="M2776" s="10"/>
      <c r="N2776" s="11"/>
      <c r="O2776" s="11"/>
      <c r="P2776" s="159" t="s">
        <v>84</v>
      </c>
    </row>
    <row r="2777" spans="1:16" ht="15" x14ac:dyDescent="0.2">
      <c r="A2777" s="158" t="s">
        <v>807</v>
      </c>
      <c r="B2777" s="158" t="s">
        <v>807</v>
      </c>
      <c r="C2777" s="158" t="s">
        <v>2</v>
      </c>
      <c r="D2777" s="158" t="s">
        <v>2</v>
      </c>
      <c r="E2777" s="158" t="s">
        <v>2</v>
      </c>
      <c r="F2777" s="156" t="str">
        <f t="shared" ref="F2777:F2778" si="66">IF(AND(Ver=P2777,OR(AND(VIR,OR(AND(M,A2777="M"),AND(O,A2777="O"),AND(N,A2777="N"),AND(I,A2777="I"))),AND(MMS,OR(AND(M,B2777="M"),AND(O,B2777="O"),AND(N,B2777="N"),AND(I,B2777="I"))),AND(TMR,OR(AND(M,C2777="M"),AND(O,C2777="O"),AND(N,C2777="N"),AND(I,C2777="I"))),AND(THZ,OR(AND(M,D2777="M"),AND(O,D2777="O"),AND(N,D2777="N"),AND(I,D2777="I"))),AND(THZR,OR(AND(M,E2777="M"),AND(O,E2777="O"),AND(N,E2777="N"),AND(I,E2777="I"))))),"√","X")</f>
        <v>√</v>
      </c>
      <c r="G2777" s="154" t="s">
        <v>739</v>
      </c>
      <c r="H2777" s="57"/>
      <c r="I2777" s="209" t="s">
        <v>1771</v>
      </c>
      <c r="J2777" s="209"/>
      <c r="K2777" s="28"/>
      <c r="L2777" s="183"/>
      <c r="M2777" s="10"/>
      <c r="N2777" s="11"/>
      <c r="O2777" s="11"/>
      <c r="P2777" s="159" t="s">
        <v>84</v>
      </c>
    </row>
    <row r="2778" spans="1:16" ht="15" x14ac:dyDescent="0.2">
      <c r="A2778" s="158" t="s">
        <v>807</v>
      </c>
      <c r="B2778" s="158" t="s">
        <v>807</v>
      </c>
      <c r="C2778" s="158" t="s">
        <v>807</v>
      </c>
      <c r="D2778" s="158" t="s">
        <v>2</v>
      </c>
      <c r="E2778" s="158" t="s">
        <v>2</v>
      </c>
      <c r="F2778" s="156" t="str">
        <f t="shared" si="66"/>
        <v>√</v>
      </c>
      <c r="G2778" s="154" t="s">
        <v>739</v>
      </c>
      <c r="H2778" s="181" t="s">
        <v>14</v>
      </c>
      <c r="I2778" s="207" t="s">
        <v>1774</v>
      </c>
      <c r="J2778" s="208"/>
      <c r="K2778" s="30"/>
      <c r="L2778" s="183"/>
      <c r="M2778" s="10"/>
      <c r="N2778" s="11"/>
      <c r="O2778" s="11"/>
      <c r="P2778" s="159" t="s">
        <v>84</v>
      </c>
    </row>
    <row r="2779" spans="1:16" ht="43.5" x14ac:dyDescent="0.2">
      <c r="A2779" s="158" t="s">
        <v>807</v>
      </c>
      <c r="B2779" s="158" t="s">
        <v>807</v>
      </c>
      <c r="C2779" s="158" t="s">
        <v>2</v>
      </c>
      <c r="D2779" s="158" t="s">
        <v>807</v>
      </c>
      <c r="E2779" s="158" t="s">
        <v>807</v>
      </c>
      <c r="F2779" s="156" t="str">
        <f t="shared" si="60"/>
        <v>√</v>
      </c>
      <c r="G2779" s="154" t="s">
        <v>739</v>
      </c>
      <c r="H2779" s="55" t="s">
        <v>60</v>
      </c>
      <c r="I2779" s="207" t="s">
        <v>665</v>
      </c>
      <c r="J2779" s="208"/>
      <c r="K2779" s="30" t="s">
        <v>1819</v>
      </c>
      <c r="L2779" s="136"/>
      <c r="M2779" s="10"/>
      <c r="N2779" s="11"/>
      <c r="O2779" s="11"/>
      <c r="P2779" s="159" t="s">
        <v>84</v>
      </c>
    </row>
    <row r="2780" spans="1:16" ht="15" x14ac:dyDescent="0.2">
      <c r="A2780" s="158" t="s">
        <v>807</v>
      </c>
      <c r="B2780" s="158" t="s">
        <v>807</v>
      </c>
      <c r="C2780" s="158" t="s">
        <v>2</v>
      </c>
      <c r="D2780" s="158" t="s">
        <v>807</v>
      </c>
      <c r="E2780" s="158" t="s">
        <v>807</v>
      </c>
      <c r="F2780" s="156" t="str">
        <f t="shared" si="60"/>
        <v>√</v>
      </c>
      <c r="G2780" s="154" t="s">
        <v>739</v>
      </c>
      <c r="H2780" s="57"/>
      <c r="I2780" s="209" t="s">
        <v>666</v>
      </c>
      <c r="J2780" s="209"/>
      <c r="K2780" s="28"/>
      <c r="L2780" s="136"/>
      <c r="M2780" s="10"/>
      <c r="N2780" s="11"/>
      <c r="O2780" s="11"/>
      <c r="P2780" s="159" t="s">
        <v>84</v>
      </c>
    </row>
    <row r="2781" spans="1:16" ht="15" x14ac:dyDescent="0.2">
      <c r="A2781" s="158" t="s">
        <v>807</v>
      </c>
      <c r="B2781" s="158" t="s">
        <v>807</v>
      </c>
      <c r="C2781" s="158" t="s">
        <v>2</v>
      </c>
      <c r="D2781" s="158" t="s">
        <v>807</v>
      </c>
      <c r="E2781" s="158" t="s">
        <v>807</v>
      </c>
      <c r="F2781" s="156" t="str">
        <f t="shared" si="60"/>
        <v>√</v>
      </c>
      <c r="G2781" s="154" t="s">
        <v>739</v>
      </c>
      <c r="H2781" s="188" t="s">
        <v>60</v>
      </c>
      <c r="I2781" s="207" t="s">
        <v>667</v>
      </c>
      <c r="J2781" s="208"/>
      <c r="K2781" s="24"/>
      <c r="L2781" s="136"/>
      <c r="M2781" s="10"/>
      <c r="N2781" s="11"/>
      <c r="O2781" s="11"/>
      <c r="P2781" s="159" t="s">
        <v>84</v>
      </c>
    </row>
    <row r="2782" spans="1:16" ht="15" x14ac:dyDescent="0.2">
      <c r="A2782" s="158" t="s">
        <v>807</v>
      </c>
      <c r="B2782" s="158" t="s">
        <v>807</v>
      </c>
      <c r="C2782" s="158" t="s">
        <v>2</v>
      </c>
      <c r="D2782" s="158" t="s">
        <v>807</v>
      </c>
      <c r="E2782" s="158" t="s">
        <v>807</v>
      </c>
      <c r="F2782" s="156" t="str">
        <f t="shared" si="60"/>
        <v>√</v>
      </c>
      <c r="G2782" s="154" t="s">
        <v>739</v>
      </c>
      <c r="H2782" s="191"/>
      <c r="I2782" s="207" t="s">
        <v>668</v>
      </c>
      <c r="J2782" s="208"/>
      <c r="K2782" s="24"/>
      <c r="L2782" s="136"/>
      <c r="M2782" s="10"/>
      <c r="N2782" s="11"/>
      <c r="O2782" s="11"/>
      <c r="P2782" s="159" t="s">
        <v>84</v>
      </c>
    </row>
    <row r="2783" spans="1:16" ht="29.25" x14ac:dyDescent="0.2">
      <c r="A2783" s="158" t="s">
        <v>807</v>
      </c>
      <c r="B2783" s="158" t="s">
        <v>807</v>
      </c>
      <c r="C2783" s="158" t="s">
        <v>2</v>
      </c>
      <c r="D2783" s="158" t="s">
        <v>807</v>
      </c>
      <c r="E2783" s="158" t="s">
        <v>807</v>
      </c>
      <c r="F2783" s="156" t="str">
        <f t="shared" si="60"/>
        <v>√</v>
      </c>
      <c r="G2783" s="154" t="s">
        <v>739</v>
      </c>
      <c r="H2783" s="191"/>
      <c r="I2783" s="207" t="s">
        <v>669</v>
      </c>
      <c r="J2783" s="208"/>
      <c r="K2783" s="30" t="s">
        <v>679</v>
      </c>
      <c r="L2783" s="136"/>
      <c r="M2783" s="10"/>
      <c r="N2783" s="11"/>
      <c r="O2783" s="11"/>
      <c r="P2783" s="159" t="s">
        <v>84</v>
      </c>
    </row>
    <row r="2784" spans="1:16" ht="29.25" x14ac:dyDescent="0.2">
      <c r="A2784" s="158" t="s">
        <v>807</v>
      </c>
      <c r="B2784" s="158" t="s">
        <v>807</v>
      </c>
      <c r="C2784" s="158" t="s">
        <v>2</v>
      </c>
      <c r="D2784" s="158" t="s">
        <v>807</v>
      </c>
      <c r="E2784" s="158" t="s">
        <v>807</v>
      </c>
      <c r="F2784" s="156" t="str">
        <f t="shared" si="60"/>
        <v>√</v>
      </c>
      <c r="G2784" s="154" t="s">
        <v>739</v>
      </c>
      <c r="H2784" s="191"/>
      <c r="I2784" s="207" t="s">
        <v>670</v>
      </c>
      <c r="J2784" s="208"/>
      <c r="K2784" s="30" t="s">
        <v>675</v>
      </c>
      <c r="L2784" s="136"/>
      <c r="M2784" s="10"/>
      <c r="N2784" s="11"/>
      <c r="O2784" s="11"/>
      <c r="P2784" s="159" t="s">
        <v>84</v>
      </c>
    </row>
    <row r="2785" spans="1:16" ht="15" x14ac:dyDescent="0.2">
      <c r="A2785" s="158" t="s">
        <v>807</v>
      </c>
      <c r="B2785" s="158" t="s">
        <v>807</v>
      </c>
      <c r="C2785" s="158" t="s">
        <v>2</v>
      </c>
      <c r="D2785" s="158" t="s">
        <v>807</v>
      </c>
      <c r="E2785" s="158" t="s">
        <v>807</v>
      </c>
      <c r="F2785" s="156" t="str">
        <f t="shared" si="60"/>
        <v>√</v>
      </c>
      <c r="G2785" s="154" t="s">
        <v>739</v>
      </c>
      <c r="H2785" s="191"/>
      <c r="I2785" s="207" t="s">
        <v>1825</v>
      </c>
      <c r="J2785" s="208"/>
      <c r="K2785" s="30"/>
      <c r="L2785" s="136"/>
      <c r="M2785" s="10"/>
      <c r="N2785" s="11"/>
      <c r="O2785" s="11"/>
      <c r="P2785" s="159" t="s">
        <v>84</v>
      </c>
    </row>
    <row r="2786" spans="1:16" ht="15" x14ac:dyDescent="0.2">
      <c r="A2786" s="158" t="s">
        <v>2</v>
      </c>
      <c r="B2786" s="158" t="s">
        <v>807</v>
      </c>
      <c r="C2786" s="158" t="s">
        <v>807</v>
      </c>
      <c r="D2786" s="158" t="s">
        <v>2</v>
      </c>
      <c r="E2786" s="158" t="s">
        <v>2</v>
      </c>
      <c r="F2786" s="156" t="str">
        <f t="shared" si="60"/>
        <v>√</v>
      </c>
      <c r="G2786" s="154" t="s">
        <v>739</v>
      </c>
      <c r="H2786" s="130" t="s">
        <v>1280</v>
      </c>
      <c r="I2786" s="207" t="s">
        <v>708</v>
      </c>
      <c r="J2786" s="208"/>
      <c r="K2786" s="24"/>
      <c r="L2786" s="136"/>
      <c r="M2786" s="10"/>
      <c r="N2786" s="11"/>
      <c r="O2786" s="11"/>
      <c r="P2786" s="159" t="s">
        <v>84</v>
      </c>
    </row>
    <row r="2787" spans="1:16" ht="15" x14ac:dyDescent="0.2">
      <c r="A2787" s="158" t="s">
        <v>807</v>
      </c>
      <c r="B2787" s="158" t="s">
        <v>2</v>
      </c>
      <c r="C2787" s="158" t="s">
        <v>807</v>
      </c>
      <c r="D2787" s="158" t="s">
        <v>807</v>
      </c>
      <c r="E2787" s="158" t="s">
        <v>807</v>
      </c>
      <c r="F2787" s="156" t="str">
        <f t="shared" si="60"/>
        <v>√</v>
      </c>
      <c r="G2787" s="154" t="s">
        <v>739</v>
      </c>
      <c r="H2787" s="130" t="s">
        <v>870</v>
      </c>
      <c r="I2787" s="207" t="s">
        <v>1281</v>
      </c>
      <c r="J2787" s="208"/>
      <c r="K2787" s="24"/>
      <c r="L2787" s="136"/>
      <c r="M2787" s="10"/>
      <c r="N2787" s="11"/>
      <c r="O2787" s="11"/>
      <c r="P2787" s="159" t="s">
        <v>84</v>
      </c>
    </row>
    <row r="2788" spans="1:16" ht="15" x14ac:dyDescent="0.2">
      <c r="A2788" s="158" t="s">
        <v>807</v>
      </c>
      <c r="B2788" s="158" t="s">
        <v>807</v>
      </c>
      <c r="C2788" s="158" t="s">
        <v>807</v>
      </c>
      <c r="D2788" s="158" t="s">
        <v>807</v>
      </c>
      <c r="E2788" s="158" t="s">
        <v>807</v>
      </c>
      <c r="F2788" s="156" t="str">
        <f t="shared" si="60"/>
        <v>√</v>
      </c>
      <c r="G2788" s="154" t="s">
        <v>739</v>
      </c>
      <c r="H2788" s="52"/>
      <c r="I2788" s="209" t="s">
        <v>1770</v>
      </c>
      <c r="J2788" s="209"/>
      <c r="K2788" s="28"/>
      <c r="L2788" s="136"/>
      <c r="M2788" s="10"/>
      <c r="N2788" s="11"/>
      <c r="O2788" s="11"/>
      <c r="P2788" s="159" t="s">
        <v>84</v>
      </c>
    </row>
    <row r="2789" spans="1:16" ht="15" x14ac:dyDescent="0.2">
      <c r="A2789" s="158" t="s">
        <v>807</v>
      </c>
      <c r="B2789" s="158" t="s">
        <v>807</v>
      </c>
      <c r="C2789" s="158" t="s">
        <v>807</v>
      </c>
      <c r="D2789" s="158" t="s">
        <v>807</v>
      </c>
      <c r="E2789" s="158" t="s">
        <v>807</v>
      </c>
      <c r="F2789" s="156" t="str">
        <f t="shared" ref="F2789" si="67">IF(AND(Ver=P2789,OR(AND(VIR,OR(AND(M,A2789="M"),AND(O,A2789="O"),AND(N,A2789="N"),AND(I,A2789="I"))),AND(MMS,OR(AND(M,B2789="M"),AND(O,B2789="O"),AND(N,B2789="N"),AND(I,B2789="I"))),AND(TMR,OR(AND(M,C2789="M"),AND(O,C2789="O"),AND(N,C2789="N"),AND(I,C2789="I"))),AND(THZ,OR(AND(M,D2789="M"),AND(O,D2789="O"),AND(N,D2789="N"),AND(I,D2789="I"))),AND(THZR,OR(AND(M,E2789="M"),AND(O,E2789="O"),AND(N,E2789="N"),AND(I,E2789="I"))))),"√","X")</f>
        <v>√</v>
      </c>
      <c r="G2789" s="154" t="s">
        <v>739</v>
      </c>
      <c r="H2789" s="188" t="s">
        <v>99</v>
      </c>
      <c r="I2789" s="207" t="s">
        <v>1765</v>
      </c>
      <c r="J2789" s="208"/>
      <c r="K2789" s="30" t="s">
        <v>1820</v>
      </c>
      <c r="L2789" s="183"/>
      <c r="M2789" s="10"/>
      <c r="N2789" s="11"/>
      <c r="O2789" s="11"/>
      <c r="P2789" s="159" t="s">
        <v>84</v>
      </c>
    </row>
    <row r="2790" spans="1:16" ht="28.5" x14ac:dyDescent="0.2">
      <c r="A2790" s="158" t="s">
        <v>807</v>
      </c>
      <c r="B2790" s="158" t="s">
        <v>807</v>
      </c>
      <c r="C2790" s="158" t="s">
        <v>807</v>
      </c>
      <c r="D2790" s="158" t="s">
        <v>807</v>
      </c>
      <c r="E2790" s="158" t="s">
        <v>807</v>
      </c>
      <c r="F2790" s="156" t="str">
        <f t="shared" si="60"/>
        <v>√</v>
      </c>
      <c r="G2790" s="154" t="s">
        <v>739</v>
      </c>
      <c r="H2790" s="192"/>
      <c r="I2790" s="207" t="s">
        <v>1335</v>
      </c>
      <c r="J2790" s="208"/>
      <c r="K2790" s="30" t="s">
        <v>1821</v>
      </c>
      <c r="L2790" s="136"/>
      <c r="M2790" s="10"/>
      <c r="N2790" s="11"/>
      <c r="O2790" s="11"/>
      <c r="P2790" s="159" t="s">
        <v>84</v>
      </c>
    </row>
    <row r="2791" spans="1:16" ht="23.25" hidden="1" x14ac:dyDescent="0.2">
      <c r="A2791" s="158" t="s">
        <v>807</v>
      </c>
      <c r="B2791" s="158" t="s">
        <v>807</v>
      </c>
      <c r="C2791" s="158" t="s">
        <v>2</v>
      </c>
      <c r="D2791" s="158" t="s">
        <v>2</v>
      </c>
      <c r="E2791" s="158" t="s">
        <v>2</v>
      </c>
      <c r="F2791" s="160" t="str">
        <f t="shared" ref="F2791:F2853" si="68">IF(AND(Ver=P2791,OR(AND(VIR,OR(AND(M,A2791="M"),AND(O,A2791="O"),AND(N,A2791="N"),AND(I,A2791="I"))),AND(MMS,OR(AND(M,B2791="M"),AND(O,B2791="O"),AND(N,B2791="N"),AND(I,B2791="I"))),AND(TMR,OR(AND(M,C2791="M"),AND(O,C2791="O"),AND(N,C2791="N"),AND(I,C2791="I"))),AND(THZ,OR(AND(M,D2791="M"),AND(O,D2791="O"),AND(N,D2791="N"),AND(I,D2791="I"))),AND(THZR,OR(AND(M,E2791="M"),AND(O,E2791="O"),AND(N,E2791="N"),AND(I,E2791="I"))))),"√","X")</f>
        <v>X</v>
      </c>
      <c r="G2791" s="148" t="s">
        <v>1282</v>
      </c>
      <c r="H2791" s="217" t="s">
        <v>1283</v>
      </c>
      <c r="I2791" s="218"/>
      <c r="J2791" s="218"/>
      <c r="K2791" s="218"/>
      <c r="L2791" s="219"/>
      <c r="M2791" s="9" t="s">
        <v>197</v>
      </c>
      <c r="N2791" s="9" t="s">
        <v>1337</v>
      </c>
      <c r="O2791" s="9" t="s">
        <v>1337</v>
      </c>
      <c r="P2791" s="161" t="s">
        <v>79</v>
      </c>
    </row>
    <row r="2792" spans="1:16" ht="16.5" hidden="1" x14ac:dyDescent="0.2">
      <c r="A2792" s="158" t="s">
        <v>807</v>
      </c>
      <c r="B2792" s="158" t="s">
        <v>807</v>
      </c>
      <c r="C2792" s="158" t="s">
        <v>2</v>
      </c>
      <c r="D2792" s="158" t="s">
        <v>2</v>
      </c>
      <c r="E2792" s="158" t="s">
        <v>2</v>
      </c>
      <c r="F2792" s="156" t="str">
        <f t="shared" si="68"/>
        <v>X</v>
      </c>
      <c r="G2792" s="154" t="s">
        <v>1282</v>
      </c>
      <c r="H2792" s="56" t="s">
        <v>4</v>
      </c>
      <c r="I2792" s="222" t="s">
        <v>1309</v>
      </c>
      <c r="J2792" s="223"/>
      <c r="K2792" s="56" t="s">
        <v>623</v>
      </c>
      <c r="L2792" s="106"/>
      <c r="M2792" s="10"/>
      <c r="N2792" s="11"/>
      <c r="O2792" s="11"/>
      <c r="P2792" s="159" t="s">
        <v>79</v>
      </c>
    </row>
    <row r="2793" spans="1:16" ht="15" hidden="1" x14ac:dyDescent="0.2">
      <c r="A2793" s="158" t="s">
        <v>807</v>
      </c>
      <c r="B2793" s="158" t="s">
        <v>807</v>
      </c>
      <c r="C2793" s="158" t="s">
        <v>807</v>
      </c>
      <c r="D2793" s="158" t="s">
        <v>2</v>
      </c>
      <c r="E2793" s="158" t="s">
        <v>2</v>
      </c>
      <c r="F2793" s="156" t="str">
        <f t="shared" si="68"/>
        <v>X</v>
      </c>
      <c r="G2793" s="154" t="s">
        <v>738</v>
      </c>
      <c r="H2793" s="52"/>
      <c r="I2793" s="209" t="s">
        <v>624</v>
      </c>
      <c r="J2793" s="216"/>
      <c r="K2793" s="28"/>
      <c r="L2793" s="106"/>
      <c r="M2793" s="10"/>
      <c r="N2793" s="11"/>
      <c r="O2793" s="11"/>
      <c r="P2793" s="159" t="s">
        <v>79</v>
      </c>
    </row>
    <row r="2794" spans="1:16" ht="28.5" hidden="1" x14ac:dyDescent="0.2">
      <c r="A2794" s="158" t="s">
        <v>807</v>
      </c>
      <c r="B2794" s="158" t="s">
        <v>807</v>
      </c>
      <c r="C2794" s="158" t="s">
        <v>807</v>
      </c>
      <c r="D2794" s="158" t="s">
        <v>2</v>
      </c>
      <c r="E2794" s="158" t="s">
        <v>2</v>
      </c>
      <c r="F2794" s="156" t="str">
        <f t="shared" si="68"/>
        <v>X</v>
      </c>
      <c r="G2794" s="154" t="s">
        <v>738</v>
      </c>
      <c r="H2794" s="102" t="s">
        <v>14</v>
      </c>
      <c r="I2794" s="212" t="s">
        <v>1423</v>
      </c>
      <c r="J2794" s="213"/>
      <c r="K2794" s="30" t="s">
        <v>1105</v>
      </c>
      <c r="L2794" s="106"/>
      <c r="M2794" s="10"/>
      <c r="N2794" s="11"/>
      <c r="O2794" s="11"/>
      <c r="P2794" s="159" t="s">
        <v>79</v>
      </c>
    </row>
    <row r="2795" spans="1:16" ht="15" hidden="1" x14ac:dyDescent="0.2">
      <c r="A2795" s="158" t="s">
        <v>807</v>
      </c>
      <c r="B2795" s="158" t="s">
        <v>807</v>
      </c>
      <c r="C2795" s="158" t="s">
        <v>2</v>
      </c>
      <c r="D2795" s="158" t="s">
        <v>807</v>
      </c>
      <c r="E2795" s="158" t="s">
        <v>807</v>
      </c>
      <c r="F2795" s="156" t="str">
        <f t="shared" si="68"/>
        <v>X</v>
      </c>
      <c r="G2795" s="154" t="s">
        <v>1282</v>
      </c>
      <c r="H2795" s="52"/>
      <c r="I2795" s="209" t="s">
        <v>629</v>
      </c>
      <c r="J2795" s="216"/>
      <c r="K2795" s="28"/>
      <c r="L2795" s="106"/>
      <c r="M2795" s="10"/>
      <c r="N2795" s="11"/>
      <c r="O2795" s="11"/>
      <c r="P2795" s="159" t="s">
        <v>79</v>
      </c>
    </row>
    <row r="2796" spans="1:16" ht="28.5" hidden="1" x14ac:dyDescent="0.2">
      <c r="A2796" s="158" t="s">
        <v>807</v>
      </c>
      <c r="B2796" s="158" t="s">
        <v>807</v>
      </c>
      <c r="C2796" s="158" t="s">
        <v>807</v>
      </c>
      <c r="D2796" s="158" t="s">
        <v>807</v>
      </c>
      <c r="E2796" s="158" t="s">
        <v>807</v>
      </c>
      <c r="F2796" s="156" t="str">
        <f t="shared" si="68"/>
        <v>X</v>
      </c>
      <c r="G2796" s="154" t="s">
        <v>1282</v>
      </c>
      <c r="H2796" s="104" t="s">
        <v>99</v>
      </c>
      <c r="I2796" s="212" t="s">
        <v>1295</v>
      </c>
      <c r="J2796" s="213"/>
      <c r="K2796" s="24"/>
      <c r="L2796" s="106" t="s">
        <v>326</v>
      </c>
      <c r="M2796" s="10"/>
      <c r="N2796" s="11"/>
      <c r="O2796" s="11"/>
      <c r="P2796" s="159" t="s">
        <v>79</v>
      </c>
    </row>
    <row r="2797" spans="1:16" ht="28.5" hidden="1" x14ac:dyDescent="0.2">
      <c r="A2797" s="158" t="s">
        <v>807</v>
      </c>
      <c r="B2797" s="158" t="s">
        <v>807</v>
      </c>
      <c r="C2797" s="158" t="s">
        <v>2</v>
      </c>
      <c r="D2797" s="158" t="s">
        <v>807</v>
      </c>
      <c r="E2797" s="158" t="s">
        <v>807</v>
      </c>
      <c r="F2797" s="156" t="str">
        <f t="shared" si="68"/>
        <v>X</v>
      </c>
      <c r="G2797" s="154" t="s">
        <v>1282</v>
      </c>
      <c r="H2797" s="104" t="s">
        <v>60</v>
      </c>
      <c r="I2797" s="224" t="s">
        <v>1296</v>
      </c>
      <c r="J2797" s="225"/>
      <c r="K2797" s="30" t="s">
        <v>1287</v>
      </c>
      <c r="L2797" s="106"/>
      <c r="M2797" s="10"/>
      <c r="N2797" s="11"/>
      <c r="O2797" s="11"/>
      <c r="P2797" s="159" t="s">
        <v>79</v>
      </c>
    </row>
    <row r="2798" spans="1:16" ht="15" hidden="1" x14ac:dyDescent="0.2">
      <c r="A2798" s="158" t="s">
        <v>807</v>
      </c>
      <c r="B2798" s="158" t="s">
        <v>807</v>
      </c>
      <c r="C2798" s="158" t="s">
        <v>2</v>
      </c>
      <c r="D2798" s="158" t="s">
        <v>807</v>
      </c>
      <c r="E2798" s="158" t="s">
        <v>807</v>
      </c>
      <c r="F2798" s="156" t="str">
        <f t="shared" si="68"/>
        <v>X</v>
      </c>
      <c r="G2798" s="154" t="s">
        <v>1282</v>
      </c>
      <c r="H2798" s="54"/>
      <c r="I2798" s="207" t="s">
        <v>630</v>
      </c>
      <c r="J2798" s="208"/>
      <c r="K2798" s="24"/>
      <c r="L2798" s="106"/>
      <c r="M2798" s="10"/>
      <c r="N2798" s="11"/>
      <c r="O2798" s="11"/>
      <c r="P2798" s="159" t="s">
        <v>79</v>
      </c>
    </row>
    <row r="2799" spans="1:16" ht="15" hidden="1" x14ac:dyDescent="0.2">
      <c r="A2799" s="158" t="s">
        <v>807</v>
      </c>
      <c r="B2799" s="158" t="s">
        <v>807</v>
      </c>
      <c r="C2799" s="158" t="s">
        <v>2</v>
      </c>
      <c r="D2799" s="158" t="s">
        <v>807</v>
      </c>
      <c r="E2799" s="158" t="s">
        <v>807</v>
      </c>
      <c r="F2799" s="156" t="str">
        <f t="shared" si="68"/>
        <v>X</v>
      </c>
      <c r="G2799" s="154" t="s">
        <v>1282</v>
      </c>
      <c r="H2799" s="54"/>
      <c r="I2799" s="207" t="s">
        <v>631</v>
      </c>
      <c r="J2799" s="208"/>
      <c r="K2799" s="24"/>
      <c r="L2799" s="106"/>
      <c r="M2799" s="10"/>
      <c r="N2799" s="11"/>
      <c r="O2799" s="11"/>
      <c r="P2799" s="159" t="s">
        <v>79</v>
      </c>
    </row>
    <row r="2800" spans="1:16" ht="15" hidden="1" x14ac:dyDescent="0.2">
      <c r="A2800" s="158" t="s">
        <v>807</v>
      </c>
      <c r="B2800" s="158" t="s">
        <v>807</v>
      </c>
      <c r="C2800" s="158" t="s">
        <v>2</v>
      </c>
      <c r="D2800" s="158" t="s">
        <v>807</v>
      </c>
      <c r="E2800" s="158" t="s">
        <v>807</v>
      </c>
      <c r="F2800" s="156" t="str">
        <f t="shared" si="68"/>
        <v>X</v>
      </c>
      <c r="G2800" s="154" t="s">
        <v>1282</v>
      </c>
      <c r="H2800" s="54"/>
      <c r="I2800" s="207" t="s">
        <v>1284</v>
      </c>
      <c r="J2800" s="208"/>
      <c r="K2800" s="24" t="s">
        <v>633</v>
      </c>
      <c r="L2800" s="106"/>
      <c r="M2800" s="10"/>
      <c r="N2800" s="11"/>
      <c r="O2800" s="11"/>
      <c r="P2800" s="159" t="s">
        <v>79</v>
      </c>
    </row>
    <row r="2801" spans="1:16" ht="15" hidden="1" x14ac:dyDescent="0.2">
      <c r="A2801" s="158" t="s">
        <v>807</v>
      </c>
      <c r="B2801" s="158" t="s">
        <v>807</v>
      </c>
      <c r="C2801" s="158" t="s">
        <v>2</v>
      </c>
      <c r="D2801" s="158" t="s">
        <v>807</v>
      </c>
      <c r="E2801" s="158" t="s">
        <v>807</v>
      </c>
      <c r="F2801" s="156" t="str">
        <f t="shared" si="68"/>
        <v>X</v>
      </c>
      <c r="G2801" s="154" t="s">
        <v>1282</v>
      </c>
      <c r="H2801" s="54"/>
      <c r="I2801" s="207" t="s">
        <v>634</v>
      </c>
      <c r="J2801" s="208"/>
      <c r="K2801" s="24"/>
      <c r="L2801" s="106"/>
      <c r="M2801" s="10"/>
      <c r="N2801" s="11"/>
      <c r="O2801" s="11"/>
      <c r="P2801" s="159" t="s">
        <v>79</v>
      </c>
    </row>
    <row r="2802" spans="1:16" ht="15" hidden="1" x14ac:dyDescent="0.2">
      <c r="A2802" s="158" t="s">
        <v>807</v>
      </c>
      <c r="B2802" s="158" t="s">
        <v>807</v>
      </c>
      <c r="C2802" s="158" t="s">
        <v>2</v>
      </c>
      <c r="D2802" s="158" t="s">
        <v>807</v>
      </c>
      <c r="E2802" s="158" t="s">
        <v>807</v>
      </c>
      <c r="F2802" s="156" t="str">
        <f t="shared" si="68"/>
        <v>X</v>
      </c>
      <c r="G2802" s="154" t="s">
        <v>1282</v>
      </c>
      <c r="H2802" s="54"/>
      <c r="I2802" s="207" t="s">
        <v>1285</v>
      </c>
      <c r="J2802" s="208"/>
      <c r="K2802" s="24" t="s">
        <v>633</v>
      </c>
      <c r="L2802" s="106"/>
      <c r="M2802" s="10"/>
      <c r="N2802" s="11"/>
      <c r="O2802" s="11"/>
      <c r="P2802" s="159" t="s">
        <v>79</v>
      </c>
    </row>
    <row r="2803" spans="1:16" ht="28.5" hidden="1" x14ac:dyDescent="0.2">
      <c r="A2803" s="158" t="s">
        <v>807</v>
      </c>
      <c r="B2803" s="158" t="s">
        <v>807</v>
      </c>
      <c r="C2803" s="158" t="s">
        <v>2</v>
      </c>
      <c r="D2803" s="158" t="s">
        <v>807</v>
      </c>
      <c r="E2803" s="158" t="s">
        <v>807</v>
      </c>
      <c r="F2803" s="156" t="str">
        <f t="shared" si="68"/>
        <v>X</v>
      </c>
      <c r="G2803" s="154" t="s">
        <v>1282</v>
      </c>
      <c r="H2803" s="54"/>
      <c r="I2803" s="220" t="s">
        <v>1286</v>
      </c>
      <c r="J2803" s="221"/>
      <c r="K2803" s="30" t="s">
        <v>1287</v>
      </c>
      <c r="L2803" s="106" t="s">
        <v>326</v>
      </c>
      <c r="M2803" s="10"/>
      <c r="N2803" s="11"/>
      <c r="O2803" s="11"/>
      <c r="P2803" s="159" t="s">
        <v>79</v>
      </c>
    </row>
    <row r="2804" spans="1:16" ht="15" hidden="1" x14ac:dyDescent="0.2">
      <c r="A2804" s="158" t="s">
        <v>807</v>
      </c>
      <c r="B2804" s="158" t="s">
        <v>807</v>
      </c>
      <c r="C2804" s="158" t="s">
        <v>2</v>
      </c>
      <c r="D2804" s="158" t="s">
        <v>807</v>
      </c>
      <c r="E2804" s="158" t="s">
        <v>807</v>
      </c>
      <c r="F2804" s="156" t="str">
        <f t="shared" si="68"/>
        <v>X</v>
      </c>
      <c r="G2804" s="154" t="s">
        <v>1282</v>
      </c>
      <c r="H2804" s="57"/>
      <c r="I2804" s="209" t="s">
        <v>637</v>
      </c>
      <c r="J2804" s="216"/>
      <c r="K2804" s="28"/>
      <c r="L2804" s="106"/>
      <c r="M2804" s="10"/>
      <c r="N2804" s="11"/>
      <c r="O2804" s="11"/>
      <c r="P2804" s="159" t="s">
        <v>79</v>
      </c>
    </row>
    <row r="2805" spans="1:16" ht="28.5" hidden="1" x14ac:dyDescent="0.2">
      <c r="A2805" s="158" t="s">
        <v>807</v>
      </c>
      <c r="B2805" s="158" t="s">
        <v>807</v>
      </c>
      <c r="C2805" s="158" t="s">
        <v>2</v>
      </c>
      <c r="D2805" s="158" t="s">
        <v>807</v>
      </c>
      <c r="E2805" s="158" t="s">
        <v>807</v>
      </c>
      <c r="F2805" s="156" t="str">
        <f t="shared" si="68"/>
        <v>X</v>
      </c>
      <c r="G2805" s="154" t="s">
        <v>1282</v>
      </c>
      <c r="H2805" s="228" t="s">
        <v>60</v>
      </c>
      <c r="I2805" s="207" t="s">
        <v>638</v>
      </c>
      <c r="J2805" s="208"/>
      <c r="K2805" s="30" t="s">
        <v>639</v>
      </c>
      <c r="L2805" s="106"/>
      <c r="M2805" s="10"/>
      <c r="N2805" s="11"/>
      <c r="O2805" s="11"/>
      <c r="P2805" s="159" t="s">
        <v>79</v>
      </c>
    </row>
    <row r="2806" spans="1:16" ht="29.25" hidden="1" x14ac:dyDescent="0.2">
      <c r="A2806" s="158" t="s">
        <v>807</v>
      </c>
      <c r="B2806" s="158" t="s">
        <v>807</v>
      </c>
      <c r="C2806" s="158" t="s">
        <v>2</v>
      </c>
      <c r="D2806" s="158" t="s">
        <v>807</v>
      </c>
      <c r="E2806" s="158" t="s">
        <v>807</v>
      </c>
      <c r="F2806" s="156" t="str">
        <f t="shared" si="68"/>
        <v>X</v>
      </c>
      <c r="G2806" s="154" t="s">
        <v>1282</v>
      </c>
      <c r="H2806" s="229"/>
      <c r="I2806" s="207" t="s">
        <v>640</v>
      </c>
      <c r="J2806" s="208"/>
      <c r="K2806" s="30" t="s">
        <v>675</v>
      </c>
      <c r="L2806" s="106"/>
      <c r="M2806" s="10"/>
      <c r="N2806" s="11"/>
      <c r="O2806" s="11"/>
      <c r="P2806" s="159" t="s">
        <v>79</v>
      </c>
    </row>
    <row r="2807" spans="1:16" ht="29.25" hidden="1" x14ac:dyDescent="0.2">
      <c r="A2807" s="158" t="s">
        <v>807</v>
      </c>
      <c r="B2807" s="158" t="s">
        <v>807</v>
      </c>
      <c r="C2807" s="158" t="s">
        <v>2</v>
      </c>
      <c r="D2807" s="158" t="s">
        <v>807</v>
      </c>
      <c r="E2807" s="158" t="s">
        <v>807</v>
      </c>
      <c r="F2807" s="156" t="str">
        <f t="shared" si="68"/>
        <v>X</v>
      </c>
      <c r="G2807" s="154" t="s">
        <v>1282</v>
      </c>
      <c r="H2807" s="55"/>
      <c r="I2807" s="212" t="s">
        <v>694</v>
      </c>
      <c r="J2807" s="213"/>
      <c r="K2807" s="30" t="s">
        <v>678</v>
      </c>
      <c r="L2807" s="106"/>
      <c r="M2807" s="10"/>
      <c r="N2807" s="11"/>
      <c r="O2807" s="11"/>
      <c r="P2807" s="159" t="s">
        <v>79</v>
      </c>
    </row>
    <row r="2808" spans="1:16" ht="15" hidden="1" x14ac:dyDescent="0.2">
      <c r="A2808" s="158" t="s">
        <v>807</v>
      </c>
      <c r="B2808" s="158" t="s">
        <v>807</v>
      </c>
      <c r="C2808" s="158" t="s">
        <v>807</v>
      </c>
      <c r="D2808" s="158" t="s">
        <v>2</v>
      </c>
      <c r="E2808" s="158" t="s">
        <v>2</v>
      </c>
      <c r="F2808" s="156" t="str">
        <f t="shared" si="68"/>
        <v>X</v>
      </c>
      <c r="G2808" s="154" t="s">
        <v>1282</v>
      </c>
      <c r="H2808" s="57"/>
      <c r="I2808" s="209" t="s">
        <v>647</v>
      </c>
      <c r="J2808" s="216"/>
      <c r="K2808" s="28"/>
      <c r="L2808" s="106"/>
      <c r="M2808" s="10"/>
      <c r="N2808" s="11"/>
      <c r="O2808" s="11"/>
      <c r="P2808" s="159" t="s">
        <v>79</v>
      </c>
    </row>
    <row r="2809" spans="1:16" ht="28.5" hidden="1" x14ac:dyDescent="0.2">
      <c r="A2809" s="158" t="s">
        <v>807</v>
      </c>
      <c r="B2809" s="158" t="s">
        <v>807</v>
      </c>
      <c r="C2809" s="158" t="s">
        <v>807</v>
      </c>
      <c r="D2809" s="158" t="s">
        <v>2</v>
      </c>
      <c r="E2809" s="158" t="s">
        <v>2</v>
      </c>
      <c r="F2809" s="156" t="str">
        <f t="shared" si="68"/>
        <v>X</v>
      </c>
      <c r="G2809" s="154" t="s">
        <v>1282</v>
      </c>
      <c r="H2809" s="104" t="s">
        <v>14</v>
      </c>
      <c r="I2809" s="207" t="s">
        <v>1294</v>
      </c>
      <c r="J2809" s="208"/>
      <c r="K2809" s="30" t="s">
        <v>1291</v>
      </c>
      <c r="L2809" s="106"/>
      <c r="M2809" s="10"/>
      <c r="N2809" s="11"/>
      <c r="O2809" s="11"/>
      <c r="P2809" s="159" t="s">
        <v>79</v>
      </c>
    </row>
    <row r="2810" spans="1:16" ht="15" hidden="1" x14ac:dyDescent="0.2">
      <c r="A2810" s="158" t="s">
        <v>807</v>
      </c>
      <c r="B2810" s="158" t="s">
        <v>807</v>
      </c>
      <c r="C2810" s="158" t="s">
        <v>807</v>
      </c>
      <c r="D2810" s="158" t="s">
        <v>2</v>
      </c>
      <c r="E2810" s="158" t="s">
        <v>2</v>
      </c>
      <c r="F2810" s="156" t="str">
        <f t="shared" si="68"/>
        <v>X</v>
      </c>
      <c r="G2810" s="154" t="s">
        <v>1282</v>
      </c>
      <c r="H2810" s="54"/>
      <c r="I2810" s="207" t="s">
        <v>1293</v>
      </c>
      <c r="J2810" s="208"/>
      <c r="K2810" s="24"/>
      <c r="L2810" s="106"/>
      <c r="M2810" s="10"/>
      <c r="N2810" s="11"/>
      <c r="O2810" s="11"/>
      <c r="P2810" s="159" t="s">
        <v>79</v>
      </c>
    </row>
    <row r="2811" spans="1:16" ht="28.5" hidden="1" x14ac:dyDescent="0.2">
      <c r="A2811" s="158" t="s">
        <v>807</v>
      </c>
      <c r="B2811" s="158" t="s">
        <v>807</v>
      </c>
      <c r="C2811" s="158" t="s">
        <v>807</v>
      </c>
      <c r="D2811" s="158" t="s">
        <v>2</v>
      </c>
      <c r="E2811" s="158" t="s">
        <v>2</v>
      </c>
      <c r="F2811" s="156" t="str">
        <f t="shared" si="68"/>
        <v>X</v>
      </c>
      <c r="G2811" s="154" t="s">
        <v>1282</v>
      </c>
      <c r="H2811" s="55"/>
      <c r="I2811" s="207" t="s">
        <v>1289</v>
      </c>
      <c r="J2811" s="208"/>
      <c r="K2811" s="30" t="s">
        <v>649</v>
      </c>
      <c r="L2811" s="106"/>
      <c r="M2811" s="10"/>
      <c r="N2811" s="11"/>
      <c r="O2811" s="11"/>
      <c r="P2811" s="159" t="s">
        <v>79</v>
      </c>
    </row>
    <row r="2812" spans="1:16" ht="15" hidden="1" x14ac:dyDescent="0.2">
      <c r="A2812" s="158" t="s">
        <v>807</v>
      </c>
      <c r="B2812" s="158" t="s">
        <v>807</v>
      </c>
      <c r="C2812" s="158" t="s">
        <v>807</v>
      </c>
      <c r="D2812" s="158" t="s">
        <v>2</v>
      </c>
      <c r="E2812" s="158" t="s">
        <v>2</v>
      </c>
      <c r="F2812" s="156" t="str">
        <f t="shared" si="68"/>
        <v>X</v>
      </c>
      <c r="G2812" s="154" t="s">
        <v>1282</v>
      </c>
      <c r="H2812" s="57"/>
      <c r="I2812" s="209" t="s">
        <v>650</v>
      </c>
      <c r="J2812" s="216"/>
      <c r="K2812" s="28"/>
      <c r="L2812" s="106"/>
      <c r="M2812" s="10"/>
      <c r="N2812" s="11"/>
      <c r="O2812" s="11"/>
      <c r="P2812" s="159" t="s">
        <v>79</v>
      </c>
    </row>
    <row r="2813" spans="1:16" ht="28.5" hidden="1" x14ac:dyDescent="0.2">
      <c r="A2813" s="158" t="s">
        <v>807</v>
      </c>
      <c r="B2813" s="158" t="s">
        <v>807</v>
      </c>
      <c r="C2813" s="158" t="s">
        <v>807</v>
      </c>
      <c r="D2813" s="158" t="s">
        <v>2</v>
      </c>
      <c r="E2813" s="158" t="s">
        <v>2</v>
      </c>
      <c r="F2813" s="156" t="str">
        <f t="shared" si="68"/>
        <v>X</v>
      </c>
      <c r="G2813" s="154" t="s">
        <v>738</v>
      </c>
      <c r="H2813" s="104" t="s">
        <v>14</v>
      </c>
      <c r="I2813" s="207" t="s">
        <v>651</v>
      </c>
      <c r="J2813" s="208"/>
      <c r="K2813" s="30" t="s">
        <v>652</v>
      </c>
      <c r="L2813" s="106"/>
      <c r="M2813" s="10"/>
      <c r="N2813" s="11"/>
      <c r="O2813" s="11"/>
      <c r="P2813" s="159" t="s">
        <v>79</v>
      </c>
    </row>
    <row r="2814" spans="1:16" ht="28.5" hidden="1" x14ac:dyDescent="0.2">
      <c r="A2814" s="158" t="s">
        <v>807</v>
      </c>
      <c r="B2814" s="158" t="s">
        <v>807</v>
      </c>
      <c r="C2814" s="158" t="s">
        <v>807</v>
      </c>
      <c r="D2814" s="158" t="s">
        <v>2</v>
      </c>
      <c r="E2814" s="158" t="s">
        <v>2</v>
      </c>
      <c r="F2814" s="156" t="str">
        <f t="shared" si="68"/>
        <v>X</v>
      </c>
      <c r="G2814" s="154" t="s">
        <v>1282</v>
      </c>
      <c r="H2814" s="104"/>
      <c r="I2814" s="207" t="s">
        <v>1325</v>
      </c>
      <c r="J2814" s="208"/>
      <c r="K2814" s="30" t="s">
        <v>655</v>
      </c>
      <c r="L2814" s="106"/>
      <c r="M2814" s="10"/>
      <c r="N2814" s="11"/>
      <c r="O2814" s="11"/>
      <c r="P2814" s="159" t="s">
        <v>79</v>
      </c>
    </row>
    <row r="2815" spans="1:16" ht="28.5" hidden="1" x14ac:dyDescent="0.2">
      <c r="A2815" s="158" t="s">
        <v>807</v>
      </c>
      <c r="B2815" s="158" t="s">
        <v>807</v>
      </c>
      <c r="C2815" s="158" t="s">
        <v>807</v>
      </c>
      <c r="D2815" s="158" t="s">
        <v>2</v>
      </c>
      <c r="E2815" s="158" t="s">
        <v>2</v>
      </c>
      <c r="F2815" s="156" t="str">
        <f t="shared" si="68"/>
        <v>X</v>
      </c>
      <c r="G2815" s="154" t="s">
        <v>738</v>
      </c>
      <c r="H2815" s="101"/>
      <c r="I2815" s="214" t="s">
        <v>656</v>
      </c>
      <c r="J2815" s="215"/>
      <c r="K2815" s="30" t="s">
        <v>657</v>
      </c>
      <c r="L2815" s="106"/>
      <c r="M2815" s="10"/>
      <c r="N2815" s="11"/>
      <c r="O2815" s="11"/>
      <c r="P2815" s="159" t="s">
        <v>79</v>
      </c>
    </row>
    <row r="2816" spans="1:16" ht="15" hidden="1" x14ac:dyDescent="0.2">
      <c r="A2816" s="158" t="s">
        <v>807</v>
      </c>
      <c r="B2816" s="158" t="s">
        <v>807</v>
      </c>
      <c r="C2816" s="158" t="s">
        <v>2</v>
      </c>
      <c r="D2816" s="158" t="s">
        <v>2</v>
      </c>
      <c r="E2816" s="158" t="s">
        <v>2</v>
      </c>
      <c r="F2816" s="156" t="str">
        <f t="shared" si="68"/>
        <v>X</v>
      </c>
      <c r="G2816" s="154" t="s">
        <v>738</v>
      </c>
      <c r="H2816" s="52"/>
      <c r="I2816" s="209" t="s">
        <v>658</v>
      </c>
      <c r="J2816" s="216"/>
      <c r="K2816" s="28"/>
      <c r="L2816" s="111"/>
      <c r="M2816" s="10"/>
      <c r="N2816" s="11"/>
      <c r="O2816" s="11"/>
      <c r="P2816" s="159" t="s">
        <v>79</v>
      </c>
    </row>
    <row r="2817" spans="1:16" ht="28.5" hidden="1" x14ac:dyDescent="0.2">
      <c r="A2817" s="158" t="s">
        <v>807</v>
      </c>
      <c r="B2817" s="158" t="s">
        <v>807</v>
      </c>
      <c r="C2817" s="158" t="s">
        <v>807</v>
      </c>
      <c r="D2817" s="158" t="s">
        <v>2</v>
      </c>
      <c r="E2817" s="158" t="s">
        <v>3</v>
      </c>
      <c r="F2817" s="156" t="str">
        <f t="shared" si="68"/>
        <v>X</v>
      </c>
      <c r="G2817" s="154" t="s">
        <v>738</v>
      </c>
      <c r="H2817" s="110" t="s">
        <v>14</v>
      </c>
      <c r="I2817" s="214" t="s">
        <v>1107</v>
      </c>
      <c r="J2817" s="215"/>
      <c r="K2817" s="30" t="s">
        <v>652</v>
      </c>
      <c r="L2817" s="111"/>
      <c r="M2817" s="10"/>
      <c r="N2817" s="11"/>
      <c r="O2817" s="11"/>
      <c r="P2817" s="159" t="s">
        <v>79</v>
      </c>
    </row>
    <row r="2818" spans="1:16" ht="28.5" hidden="1" x14ac:dyDescent="0.2">
      <c r="A2818" s="158" t="s">
        <v>807</v>
      </c>
      <c r="B2818" s="158" t="s">
        <v>807</v>
      </c>
      <c r="C2818" s="158" t="s">
        <v>807</v>
      </c>
      <c r="D2818" s="158" t="s">
        <v>807</v>
      </c>
      <c r="E2818" s="158" t="s">
        <v>2</v>
      </c>
      <c r="F2818" s="156" t="str">
        <f t="shared" si="68"/>
        <v>X</v>
      </c>
      <c r="G2818" s="154" t="s">
        <v>738</v>
      </c>
      <c r="H2818" s="55"/>
      <c r="I2818" s="207" t="s">
        <v>1325</v>
      </c>
      <c r="J2818" s="208"/>
      <c r="K2818" s="30" t="s">
        <v>655</v>
      </c>
      <c r="L2818" s="111"/>
      <c r="M2818" s="10"/>
      <c r="N2818" s="11"/>
      <c r="O2818" s="11"/>
      <c r="P2818" s="159" t="s">
        <v>79</v>
      </c>
    </row>
    <row r="2819" spans="1:16" ht="15" hidden="1" x14ac:dyDescent="0.2">
      <c r="A2819" s="158" t="s">
        <v>807</v>
      </c>
      <c r="B2819" s="158" t="s">
        <v>807</v>
      </c>
      <c r="C2819" s="158" t="s">
        <v>2</v>
      </c>
      <c r="D2819" s="158" t="s">
        <v>807</v>
      </c>
      <c r="E2819" s="158" t="s">
        <v>807</v>
      </c>
      <c r="F2819" s="156" t="str">
        <f t="shared" si="68"/>
        <v>X</v>
      </c>
      <c r="G2819" s="154" t="s">
        <v>1282</v>
      </c>
      <c r="H2819" s="57"/>
      <c r="I2819" s="209" t="s">
        <v>663</v>
      </c>
      <c r="J2819" s="216"/>
      <c r="K2819" s="28"/>
      <c r="L2819" s="106"/>
      <c r="M2819" s="10"/>
      <c r="N2819" s="11"/>
      <c r="O2819" s="11"/>
      <c r="P2819" s="159" t="s">
        <v>79</v>
      </c>
    </row>
    <row r="2820" spans="1:16" ht="15" hidden="1" x14ac:dyDescent="0.2">
      <c r="A2820" s="158" t="s">
        <v>807</v>
      </c>
      <c r="B2820" s="158" t="s">
        <v>807</v>
      </c>
      <c r="C2820" s="158" t="s">
        <v>2</v>
      </c>
      <c r="D2820" s="158" t="s">
        <v>807</v>
      </c>
      <c r="E2820" s="158" t="s">
        <v>807</v>
      </c>
      <c r="F2820" s="156" t="str">
        <f t="shared" si="68"/>
        <v>X</v>
      </c>
      <c r="G2820" s="154" t="s">
        <v>1282</v>
      </c>
      <c r="H2820" s="104" t="s">
        <v>60</v>
      </c>
      <c r="I2820" s="207" t="s">
        <v>1298</v>
      </c>
      <c r="J2820" s="208"/>
      <c r="K2820" s="24" t="s">
        <v>1297</v>
      </c>
      <c r="L2820" s="106"/>
      <c r="M2820" s="10"/>
      <c r="N2820" s="11"/>
      <c r="O2820" s="11"/>
      <c r="P2820" s="159" t="s">
        <v>79</v>
      </c>
    </row>
    <row r="2821" spans="1:16" ht="15" hidden="1" x14ac:dyDescent="0.2">
      <c r="A2821" s="158" t="s">
        <v>807</v>
      </c>
      <c r="B2821" s="158" t="s">
        <v>807</v>
      </c>
      <c r="C2821" s="158" t="s">
        <v>2</v>
      </c>
      <c r="D2821" s="158" t="s">
        <v>807</v>
      </c>
      <c r="E2821" s="158" t="s">
        <v>807</v>
      </c>
      <c r="F2821" s="156" t="str">
        <f t="shared" si="68"/>
        <v>X</v>
      </c>
      <c r="G2821" s="154" t="s">
        <v>1282</v>
      </c>
      <c r="H2821" s="54"/>
      <c r="I2821" s="207" t="s">
        <v>1300</v>
      </c>
      <c r="J2821" s="208"/>
      <c r="K2821" s="24" t="s">
        <v>1301</v>
      </c>
      <c r="L2821" s="106"/>
      <c r="M2821" s="10"/>
      <c r="N2821" s="11"/>
      <c r="O2821" s="11"/>
      <c r="P2821" s="159" t="s">
        <v>79</v>
      </c>
    </row>
    <row r="2822" spans="1:16" ht="15" hidden="1" x14ac:dyDescent="0.2">
      <c r="A2822" s="158" t="s">
        <v>807</v>
      </c>
      <c r="B2822" s="158" t="s">
        <v>807</v>
      </c>
      <c r="C2822" s="158" t="s">
        <v>2</v>
      </c>
      <c r="D2822" s="158" t="s">
        <v>807</v>
      </c>
      <c r="E2822" s="158" t="s">
        <v>807</v>
      </c>
      <c r="F2822" s="156" t="str">
        <f t="shared" si="68"/>
        <v>X</v>
      </c>
      <c r="G2822" s="154" t="s">
        <v>1282</v>
      </c>
      <c r="H2822" s="54"/>
      <c r="I2822" s="207" t="s">
        <v>664</v>
      </c>
      <c r="J2822" s="208"/>
      <c r="K2822" s="24"/>
      <c r="L2822" s="106"/>
      <c r="M2822" s="10"/>
      <c r="N2822" s="11"/>
      <c r="O2822" s="11"/>
      <c r="P2822" s="159" t="s">
        <v>79</v>
      </c>
    </row>
    <row r="2823" spans="1:16" ht="29.25" hidden="1" x14ac:dyDescent="0.2">
      <c r="A2823" s="158" t="s">
        <v>807</v>
      </c>
      <c r="B2823" s="158" t="s">
        <v>807</v>
      </c>
      <c r="C2823" s="158" t="s">
        <v>2</v>
      </c>
      <c r="D2823" s="158" t="s">
        <v>2</v>
      </c>
      <c r="E2823" s="158" t="s">
        <v>2</v>
      </c>
      <c r="F2823" s="156" t="str">
        <f t="shared" si="68"/>
        <v>X</v>
      </c>
      <c r="G2823" s="154" t="s">
        <v>1282</v>
      </c>
      <c r="H2823" s="54"/>
      <c r="I2823" s="207" t="s">
        <v>665</v>
      </c>
      <c r="J2823" s="208"/>
      <c r="K2823" s="30" t="s">
        <v>678</v>
      </c>
      <c r="L2823" s="106"/>
      <c r="M2823" s="10"/>
      <c r="N2823" s="11"/>
      <c r="O2823" s="11"/>
      <c r="P2823" s="159" t="s">
        <v>79</v>
      </c>
    </row>
    <row r="2824" spans="1:16" ht="15" hidden="1" x14ac:dyDescent="0.2">
      <c r="A2824" s="158" t="s">
        <v>807</v>
      </c>
      <c r="B2824" s="158" t="s">
        <v>807</v>
      </c>
      <c r="C2824" s="158" t="s">
        <v>2</v>
      </c>
      <c r="D2824" s="158" t="s">
        <v>807</v>
      </c>
      <c r="E2824" s="158" t="s">
        <v>807</v>
      </c>
      <c r="F2824" s="156" t="str">
        <f t="shared" si="68"/>
        <v>X</v>
      </c>
      <c r="G2824" s="154" t="s">
        <v>1282</v>
      </c>
      <c r="H2824" s="57"/>
      <c r="I2824" s="209" t="s">
        <v>666</v>
      </c>
      <c r="J2824" s="216"/>
      <c r="K2824" s="28"/>
      <c r="L2824" s="106"/>
      <c r="M2824" s="10"/>
      <c r="N2824" s="11"/>
      <c r="O2824" s="11"/>
      <c r="P2824" s="159" t="s">
        <v>79</v>
      </c>
    </row>
    <row r="2825" spans="1:16" ht="15" hidden="1" x14ac:dyDescent="0.2">
      <c r="A2825" s="158" t="s">
        <v>807</v>
      </c>
      <c r="B2825" s="158" t="s">
        <v>807</v>
      </c>
      <c r="C2825" s="158" t="s">
        <v>2</v>
      </c>
      <c r="D2825" s="158" t="s">
        <v>807</v>
      </c>
      <c r="E2825" s="158" t="s">
        <v>807</v>
      </c>
      <c r="F2825" s="156" t="str">
        <f t="shared" si="68"/>
        <v>X</v>
      </c>
      <c r="G2825" s="154" t="s">
        <v>1282</v>
      </c>
      <c r="H2825" s="104" t="s">
        <v>60</v>
      </c>
      <c r="I2825" s="207" t="s">
        <v>667</v>
      </c>
      <c r="J2825" s="208"/>
      <c r="K2825" s="24"/>
      <c r="L2825" s="106"/>
      <c r="M2825" s="10"/>
      <c r="N2825" s="11"/>
      <c r="O2825" s="11"/>
      <c r="P2825" s="159" t="s">
        <v>79</v>
      </c>
    </row>
    <row r="2826" spans="1:16" ht="15" hidden="1" x14ac:dyDescent="0.2">
      <c r="A2826" s="158" t="s">
        <v>807</v>
      </c>
      <c r="B2826" s="158" t="s">
        <v>807</v>
      </c>
      <c r="C2826" s="158" t="s">
        <v>2</v>
      </c>
      <c r="D2826" s="158" t="s">
        <v>807</v>
      </c>
      <c r="E2826" s="158" t="s">
        <v>807</v>
      </c>
      <c r="F2826" s="156" t="str">
        <f t="shared" si="68"/>
        <v>X</v>
      </c>
      <c r="G2826" s="154" t="s">
        <v>1282</v>
      </c>
      <c r="H2826" s="54"/>
      <c r="I2826" s="207" t="s">
        <v>668</v>
      </c>
      <c r="J2826" s="208"/>
      <c r="K2826" s="24"/>
      <c r="L2826" s="106"/>
      <c r="M2826" s="10"/>
      <c r="N2826" s="11"/>
      <c r="O2826" s="11"/>
      <c r="P2826" s="159" t="s">
        <v>79</v>
      </c>
    </row>
    <row r="2827" spans="1:16" ht="29.25" hidden="1" x14ac:dyDescent="0.2">
      <c r="A2827" s="158" t="s">
        <v>807</v>
      </c>
      <c r="B2827" s="158" t="s">
        <v>807</v>
      </c>
      <c r="C2827" s="158" t="s">
        <v>2</v>
      </c>
      <c r="D2827" s="158" t="s">
        <v>807</v>
      </c>
      <c r="E2827" s="158" t="s">
        <v>807</v>
      </c>
      <c r="F2827" s="156" t="str">
        <f t="shared" si="68"/>
        <v>X</v>
      </c>
      <c r="G2827" s="154" t="s">
        <v>1282</v>
      </c>
      <c r="H2827" s="54"/>
      <c r="I2827" s="207" t="s">
        <v>669</v>
      </c>
      <c r="J2827" s="208"/>
      <c r="K2827" s="30" t="s">
        <v>679</v>
      </c>
      <c r="L2827" s="106"/>
      <c r="M2827" s="10"/>
      <c r="N2827" s="11"/>
      <c r="O2827" s="11"/>
      <c r="P2827" s="159" t="s">
        <v>79</v>
      </c>
    </row>
    <row r="2828" spans="1:16" ht="29.25" hidden="1" x14ac:dyDescent="0.2">
      <c r="A2828" s="158" t="s">
        <v>807</v>
      </c>
      <c r="B2828" s="158" t="s">
        <v>807</v>
      </c>
      <c r="C2828" s="158" t="s">
        <v>2</v>
      </c>
      <c r="D2828" s="158" t="s">
        <v>807</v>
      </c>
      <c r="E2828" s="158" t="s">
        <v>807</v>
      </c>
      <c r="F2828" s="156" t="str">
        <f t="shared" si="68"/>
        <v>X</v>
      </c>
      <c r="G2828" s="154" t="s">
        <v>1282</v>
      </c>
      <c r="H2828" s="54"/>
      <c r="I2828" s="207" t="s">
        <v>670</v>
      </c>
      <c r="J2828" s="208"/>
      <c r="K2828" s="30" t="s">
        <v>675</v>
      </c>
      <c r="L2828" s="106"/>
      <c r="M2828" s="10"/>
      <c r="N2828" s="11"/>
      <c r="O2828" s="11"/>
      <c r="P2828" s="159" t="s">
        <v>79</v>
      </c>
    </row>
    <row r="2829" spans="1:16" ht="15" hidden="1" x14ac:dyDescent="0.2">
      <c r="A2829" s="158" t="s">
        <v>807</v>
      </c>
      <c r="B2829" s="158" t="s">
        <v>807</v>
      </c>
      <c r="C2829" s="158" t="s">
        <v>2</v>
      </c>
      <c r="D2829" s="158" t="s">
        <v>807</v>
      </c>
      <c r="E2829" s="158" t="s">
        <v>807</v>
      </c>
      <c r="F2829" s="156" t="str">
        <f t="shared" si="68"/>
        <v>X</v>
      </c>
      <c r="G2829" s="154" t="s">
        <v>1282</v>
      </c>
      <c r="H2829" s="54"/>
      <c r="I2829" s="207" t="s">
        <v>671</v>
      </c>
      <c r="J2829" s="208"/>
      <c r="K2829" s="30"/>
      <c r="L2829" s="106"/>
      <c r="M2829" s="10"/>
      <c r="N2829" s="11"/>
      <c r="O2829" s="11"/>
      <c r="P2829" s="159" t="s">
        <v>79</v>
      </c>
    </row>
    <row r="2830" spans="1:16" ht="15" hidden="1" x14ac:dyDescent="0.2">
      <c r="A2830" s="158" t="s">
        <v>807</v>
      </c>
      <c r="B2830" s="158" t="s">
        <v>807</v>
      </c>
      <c r="C2830" s="158" t="s">
        <v>2</v>
      </c>
      <c r="D2830" s="158" t="s">
        <v>807</v>
      </c>
      <c r="E2830" s="158" t="s">
        <v>807</v>
      </c>
      <c r="F2830" s="156" t="str">
        <f t="shared" si="68"/>
        <v>X</v>
      </c>
      <c r="G2830" s="154" t="s">
        <v>1282</v>
      </c>
      <c r="H2830" s="55"/>
      <c r="I2830" s="207" t="s">
        <v>672</v>
      </c>
      <c r="J2830" s="208"/>
      <c r="K2830" s="24" t="s">
        <v>673</v>
      </c>
      <c r="L2830" s="106"/>
      <c r="M2830" s="10"/>
      <c r="N2830" s="11"/>
      <c r="O2830" s="11"/>
      <c r="P2830" s="159" t="s">
        <v>79</v>
      </c>
    </row>
    <row r="2831" spans="1:16" ht="15" hidden="1" x14ac:dyDescent="0.2">
      <c r="A2831" s="158" t="s">
        <v>807</v>
      </c>
      <c r="B2831" s="158" t="s">
        <v>807</v>
      </c>
      <c r="C2831" s="158" t="s">
        <v>807</v>
      </c>
      <c r="D2831" s="158" t="s">
        <v>807</v>
      </c>
      <c r="E2831" s="158" t="s">
        <v>807</v>
      </c>
      <c r="F2831" s="156" t="str">
        <f t="shared" si="68"/>
        <v>X</v>
      </c>
      <c r="G2831" s="154" t="s">
        <v>738</v>
      </c>
      <c r="H2831" s="52"/>
      <c r="I2831" s="209" t="s">
        <v>669</v>
      </c>
      <c r="J2831" s="216"/>
      <c r="K2831" s="28"/>
      <c r="L2831" s="106"/>
      <c r="M2831" s="10"/>
      <c r="N2831" s="11"/>
      <c r="O2831" s="11"/>
      <c r="P2831" s="159" t="s">
        <v>79</v>
      </c>
    </row>
    <row r="2832" spans="1:16" ht="28.5" hidden="1" x14ac:dyDescent="0.2">
      <c r="A2832" s="158" t="s">
        <v>807</v>
      </c>
      <c r="B2832" s="158" t="s">
        <v>807</v>
      </c>
      <c r="C2832" s="158" t="s">
        <v>807</v>
      </c>
      <c r="D2832" s="158" t="s">
        <v>807</v>
      </c>
      <c r="E2832" s="158" t="s">
        <v>807</v>
      </c>
      <c r="F2832" s="156" t="str">
        <f t="shared" si="68"/>
        <v>X</v>
      </c>
      <c r="G2832" s="155" t="s">
        <v>738</v>
      </c>
      <c r="H2832" s="130" t="s">
        <v>99</v>
      </c>
      <c r="I2832" s="207" t="s">
        <v>1335</v>
      </c>
      <c r="J2832" s="208"/>
      <c r="K2832" s="30" t="s">
        <v>1336</v>
      </c>
      <c r="L2832" s="136"/>
      <c r="M2832" s="10"/>
      <c r="N2832" s="11"/>
      <c r="O2832" s="11"/>
      <c r="P2832" s="159" t="s">
        <v>79</v>
      </c>
    </row>
    <row r="2833" spans="1:16" ht="23.25" x14ac:dyDescent="0.2">
      <c r="A2833" s="158" t="s">
        <v>807</v>
      </c>
      <c r="B2833" s="158" t="s">
        <v>807</v>
      </c>
      <c r="C2833" s="158" t="s">
        <v>2</v>
      </c>
      <c r="D2833" s="158" t="s">
        <v>2</v>
      </c>
      <c r="E2833" s="158" t="s">
        <v>2</v>
      </c>
      <c r="F2833" s="160" t="str">
        <f t="shared" si="68"/>
        <v>√</v>
      </c>
      <c r="G2833" s="148" t="s">
        <v>1282</v>
      </c>
      <c r="H2833" s="217" t="s">
        <v>1283</v>
      </c>
      <c r="I2833" s="218"/>
      <c r="J2833" s="218"/>
      <c r="K2833" s="218"/>
      <c r="L2833" s="219"/>
      <c r="M2833" s="9" t="s">
        <v>197</v>
      </c>
      <c r="N2833" s="9" t="s">
        <v>1337</v>
      </c>
      <c r="O2833" s="9" t="s">
        <v>1337</v>
      </c>
      <c r="P2833" s="161" t="s">
        <v>84</v>
      </c>
    </row>
    <row r="2834" spans="1:16" ht="16.5" x14ac:dyDescent="0.2">
      <c r="A2834" s="158" t="s">
        <v>807</v>
      </c>
      <c r="B2834" s="158" t="s">
        <v>807</v>
      </c>
      <c r="C2834" s="158" t="s">
        <v>2</v>
      </c>
      <c r="D2834" s="158" t="s">
        <v>2</v>
      </c>
      <c r="E2834" s="158" t="s">
        <v>2</v>
      </c>
      <c r="F2834" s="156" t="str">
        <f t="shared" si="68"/>
        <v>√</v>
      </c>
      <c r="G2834" s="154" t="s">
        <v>1282</v>
      </c>
      <c r="H2834" s="56" t="s">
        <v>4</v>
      </c>
      <c r="I2834" s="222" t="s">
        <v>1309</v>
      </c>
      <c r="J2834" s="223"/>
      <c r="K2834" s="56" t="s">
        <v>623</v>
      </c>
      <c r="L2834" s="136"/>
      <c r="M2834" s="10"/>
      <c r="N2834" s="11"/>
      <c r="O2834" s="11"/>
      <c r="P2834" s="159" t="s">
        <v>84</v>
      </c>
    </row>
    <row r="2835" spans="1:16" ht="15" x14ac:dyDescent="0.2">
      <c r="A2835" s="158" t="s">
        <v>807</v>
      </c>
      <c r="B2835" s="158" t="s">
        <v>807</v>
      </c>
      <c r="C2835" s="158" t="s">
        <v>807</v>
      </c>
      <c r="D2835" s="158" t="s">
        <v>2</v>
      </c>
      <c r="E2835" s="158" t="s">
        <v>3</v>
      </c>
      <c r="F2835" s="156" t="str">
        <f t="shared" si="68"/>
        <v>√</v>
      </c>
      <c r="G2835" s="154" t="s">
        <v>1282</v>
      </c>
      <c r="H2835" s="52"/>
      <c r="I2835" s="209" t="s">
        <v>624</v>
      </c>
      <c r="J2835" s="209"/>
      <c r="K2835" s="28"/>
      <c r="L2835" s="136"/>
      <c r="M2835" s="10"/>
      <c r="N2835" s="11"/>
      <c r="O2835" s="11"/>
      <c r="P2835" s="159" t="s">
        <v>84</v>
      </c>
    </row>
    <row r="2836" spans="1:16" ht="30" x14ac:dyDescent="0.2">
      <c r="A2836" s="158" t="s">
        <v>807</v>
      </c>
      <c r="B2836" s="158" t="s">
        <v>807</v>
      </c>
      <c r="C2836" s="158" t="s">
        <v>807</v>
      </c>
      <c r="D2836" s="158" t="s">
        <v>2</v>
      </c>
      <c r="E2836" s="158" t="s">
        <v>3</v>
      </c>
      <c r="F2836" s="156" t="str">
        <f t="shared" si="68"/>
        <v>√</v>
      </c>
      <c r="G2836" s="154" t="s">
        <v>1282</v>
      </c>
      <c r="H2836" s="130" t="s">
        <v>14</v>
      </c>
      <c r="I2836" s="212" t="s">
        <v>1423</v>
      </c>
      <c r="J2836" s="213"/>
      <c r="K2836" s="30" t="s">
        <v>1798</v>
      </c>
      <c r="L2836" s="136"/>
      <c r="M2836" s="10"/>
      <c r="N2836" s="11"/>
      <c r="O2836" s="11"/>
      <c r="P2836" s="159" t="s">
        <v>84</v>
      </c>
    </row>
    <row r="2837" spans="1:16" ht="15" x14ac:dyDescent="0.2">
      <c r="A2837" s="158" t="s">
        <v>807</v>
      </c>
      <c r="B2837" s="158" t="s">
        <v>807</v>
      </c>
      <c r="C2837" s="158" t="s">
        <v>2</v>
      </c>
      <c r="D2837" s="158" t="s">
        <v>807</v>
      </c>
      <c r="E2837" s="158" t="s">
        <v>807</v>
      </c>
      <c r="F2837" s="156" t="str">
        <f t="shared" si="68"/>
        <v>√</v>
      </c>
      <c r="G2837" s="154" t="s">
        <v>1282</v>
      </c>
      <c r="H2837" s="52"/>
      <c r="I2837" s="209" t="s">
        <v>629</v>
      </c>
      <c r="J2837" s="209"/>
      <c r="K2837" s="28"/>
      <c r="L2837" s="136"/>
      <c r="M2837" s="10"/>
      <c r="N2837" s="11"/>
      <c r="O2837" s="11"/>
      <c r="P2837" s="159" t="s">
        <v>84</v>
      </c>
    </row>
    <row r="2838" spans="1:16" ht="15" x14ac:dyDescent="0.2">
      <c r="A2838" s="158" t="s">
        <v>807</v>
      </c>
      <c r="B2838" s="158" t="s">
        <v>807</v>
      </c>
      <c r="C2838" s="158" t="s">
        <v>2</v>
      </c>
      <c r="D2838" s="158" t="s">
        <v>807</v>
      </c>
      <c r="E2838" s="158" t="s">
        <v>807</v>
      </c>
      <c r="F2838" s="156" t="str">
        <f t="shared" si="68"/>
        <v>√</v>
      </c>
      <c r="G2838" s="154" t="s">
        <v>1282</v>
      </c>
      <c r="H2838" s="182" t="s">
        <v>60</v>
      </c>
      <c r="I2838" s="207" t="s">
        <v>630</v>
      </c>
      <c r="J2838" s="208"/>
      <c r="K2838" s="24"/>
      <c r="L2838" s="136"/>
      <c r="M2838" s="10"/>
      <c r="N2838" s="11"/>
      <c r="O2838" s="11"/>
      <c r="P2838" s="159" t="s">
        <v>84</v>
      </c>
    </row>
    <row r="2839" spans="1:16" ht="15" x14ac:dyDescent="0.2">
      <c r="A2839" s="158" t="s">
        <v>807</v>
      </c>
      <c r="B2839" s="158" t="s">
        <v>807</v>
      </c>
      <c r="C2839" s="158" t="s">
        <v>2</v>
      </c>
      <c r="D2839" s="158" t="s">
        <v>807</v>
      </c>
      <c r="E2839" s="158" t="s">
        <v>807</v>
      </c>
      <c r="F2839" s="156" t="str">
        <f t="shared" si="68"/>
        <v>√</v>
      </c>
      <c r="G2839" s="154" t="s">
        <v>1282</v>
      </c>
      <c r="H2839" s="54"/>
      <c r="I2839" s="207" t="s">
        <v>631</v>
      </c>
      <c r="J2839" s="208"/>
      <c r="K2839" s="24"/>
      <c r="L2839" s="136"/>
      <c r="M2839" s="10"/>
      <c r="N2839" s="11"/>
      <c r="O2839" s="11"/>
      <c r="P2839" s="159" t="s">
        <v>84</v>
      </c>
    </row>
    <row r="2840" spans="1:16" ht="15" x14ac:dyDescent="0.2">
      <c r="A2840" s="158" t="s">
        <v>807</v>
      </c>
      <c r="B2840" s="158" t="s">
        <v>807</v>
      </c>
      <c r="C2840" s="158" t="s">
        <v>2</v>
      </c>
      <c r="D2840" s="158" t="s">
        <v>807</v>
      </c>
      <c r="E2840" s="158" t="s">
        <v>807</v>
      </c>
      <c r="F2840" s="156" t="str">
        <f t="shared" si="68"/>
        <v>√</v>
      </c>
      <c r="G2840" s="154" t="s">
        <v>1282</v>
      </c>
      <c r="H2840" s="54"/>
      <c r="I2840" s="207" t="s">
        <v>1829</v>
      </c>
      <c r="J2840" s="208"/>
      <c r="K2840" s="24" t="s">
        <v>633</v>
      </c>
      <c r="L2840" s="136"/>
      <c r="M2840" s="10"/>
      <c r="N2840" s="11"/>
      <c r="O2840" s="11"/>
      <c r="P2840" s="159" t="s">
        <v>84</v>
      </c>
    </row>
    <row r="2841" spans="1:16" ht="15" x14ac:dyDescent="0.2">
      <c r="A2841" s="158" t="s">
        <v>807</v>
      </c>
      <c r="B2841" s="158" t="s">
        <v>807</v>
      </c>
      <c r="C2841" s="158" t="s">
        <v>2</v>
      </c>
      <c r="D2841" s="158" t="s">
        <v>807</v>
      </c>
      <c r="E2841" s="158" t="s">
        <v>807</v>
      </c>
      <c r="F2841" s="156" t="str">
        <f t="shared" si="68"/>
        <v>√</v>
      </c>
      <c r="G2841" s="154" t="s">
        <v>1282</v>
      </c>
      <c r="H2841" s="54"/>
      <c r="I2841" s="207" t="s">
        <v>634</v>
      </c>
      <c r="J2841" s="208"/>
      <c r="K2841" s="24"/>
      <c r="L2841" s="136"/>
      <c r="M2841" s="10"/>
      <c r="N2841" s="11"/>
      <c r="O2841" s="11"/>
      <c r="P2841" s="159" t="s">
        <v>84</v>
      </c>
    </row>
    <row r="2842" spans="1:16" ht="15" x14ac:dyDescent="0.2">
      <c r="A2842" s="158" t="s">
        <v>807</v>
      </c>
      <c r="B2842" s="158" t="s">
        <v>807</v>
      </c>
      <c r="C2842" s="158" t="s">
        <v>2</v>
      </c>
      <c r="D2842" s="158" t="s">
        <v>807</v>
      </c>
      <c r="E2842" s="158" t="s">
        <v>807</v>
      </c>
      <c r="F2842" s="156" t="str">
        <f t="shared" si="68"/>
        <v>√</v>
      </c>
      <c r="G2842" s="154" t="s">
        <v>1282</v>
      </c>
      <c r="H2842" s="54"/>
      <c r="I2842" s="220" t="s">
        <v>1833</v>
      </c>
      <c r="J2842" s="221"/>
      <c r="K2842" s="30" t="s">
        <v>1834</v>
      </c>
      <c r="L2842" s="136"/>
      <c r="M2842" s="10"/>
      <c r="N2842" s="11"/>
      <c r="O2842" s="11"/>
      <c r="P2842" s="159" t="s">
        <v>84</v>
      </c>
    </row>
    <row r="2843" spans="1:16" ht="15" x14ac:dyDescent="0.2">
      <c r="A2843" s="158" t="s">
        <v>807</v>
      </c>
      <c r="B2843" s="158" t="s">
        <v>807</v>
      </c>
      <c r="C2843" s="158" t="s">
        <v>2</v>
      </c>
      <c r="D2843" s="158" t="s">
        <v>807</v>
      </c>
      <c r="E2843" s="158" t="s">
        <v>807</v>
      </c>
      <c r="F2843" s="156" t="str">
        <f t="shared" si="68"/>
        <v>√</v>
      </c>
      <c r="G2843" s="154" t="s">
        <v>1282</v>
      </c>
      <c r="H2843" s="57"/>
      <c r="I2843" s="209" t="s">
        <v>637</v>
      </c>
      <c r="J2843" s="209"/>
      <c r="K2843" s="28"/>
      <c r="L2843" s="136"/>
      <c r="M2843" s="10"/>
      <c r="N2843" s="11"/>
      <c r="O2843" s="11"/>
      <c r="P2843" s="159" t="s">
        <v>84</v>
      </c>
    </row>
    <row r="2844" spans="1:16" ht="15" x14ac:dyDescent="0.2">
      <c r="A2844" s="158" t="s">
        <v>807</v>
      </c>
      <c r="B2844" s="158" t="s">
        <v>807</v>
      </c>
      <c r="C2844" s="158" t="s">
        <v>2</v>
      </c>
      <c r="D2844" s="158" t="s">
        <v>807</v>
      </c>
      <c r="E2844" s="158" t="s">
        <v>807</v>
      </c>
      <c r="F2844" s="156" t="str">
        <f t="shared" si="68"/>
        <v>√</v>
      </c>
      <c r="G2844" s="154" t="s">
        <v>1282</v>
      </c>
      <c r="H2844" s="188" t="s">
        <v>60</v>
      </c>
      <c r="I2844" s="207" t="s">
        <v>638</v>
      </c>
      <c r="J2844" s="208"/>
      <c r="K2844" s="30" t="s">
        <v>1800</v>
      </c>
      <c r="L2844" s="136"/>
      <c r="M2844" s="10"/>
      <c r="N2844" s="11"/>
      <c r="O2844" s="11"/>
      <c r="P2844" s="159" t="s">
        <v>84</v>
      </c>
    </row>
    <row r="2845" spans="1:16" ht="29.25" x14ac:dyDescent="0.2">
      <c r="A2845" s="158" t="s">
        <v>807</v>
      </c>
      <c r="B2845" s="158" t="s">
        <v>807</v>
      </c>
      <c r="C2845" s="158" t="s">
        <v>2</v>
      </c>
      <c r="D2845" s="158" t="s">
        <v>807</v>
      </c>
      <c r="E2845" s="158" t="s">
        <v>807</v>
      </c>
      <c r="F2845" s="156" t="str">
        <f t="shared" si="68"/>
        <v>√</v>
      </c>
      <c r="G2845" s="154" t="s">
        <v>1282</v>
      </c>
      <c r="H2845" s="191"/>
      <c r="I2845" s="207" t="s">
        <v>640</v>
      </c>
      <c r="J2845" s="208"/>
      <c r="K2845" s="30" t="s">
        <v>675</v>
      </c>
      <c r="L2845" s="136"/>
      <c r="M2845" s="10"/>
      <c r="N2845" s="11"/>
      <c r="O2845" s="11"/>
      <c r="P2845" s="159" t="s">
        <v>84</v>
      </c>
    </row>
    <row r="2846" spans="1:16" ht="29.25" x14ac:dyDescent="0.2">
      <c r="A2846" s="158" t="s">
        <v>807</v>
      </c>
      <c r="B2846" s="158" t="s">
        <v>807</v>
      </c>
      <c r="C2846" s="158" t="s">
        <v>2</v>
      </c>
      <c r="D2846" s="158" t="s">
        <v>807</v>
      </c>
      <c r="E2846" s="158" t="s">
        <v>807</v>
      </c>
      <c r="F2846" s="156" t="str">
        <f t="shared" si="68"/>
        <v>√</v>
      </c>
      <c r="G2846" s="154" t="s">
        <v>1282</v>
      </c>
      <c r="H2846" s="55"/>
      <c r="I2846" s="212" t="s">
        <v>694</v>
      </c>
      <c r="J2846" s="213"/>
      <c r="K2846" s="30" t="s">
        <v>678</v>
      </c>
      <c r="L2846" s="136"/>
      <c r="M2846" s="10"/>
      <c r="N2846" s="11"/>
      <c r="O2846" s="11"/>
      <c r="P2846" s="159" t="s">
        <v>84</v>
      </c>
    </row>
    <row r="2847" spans="1:16" ht="15" x14ac:dyDescent="0.2">
      <c r="A2847" s="158" t="s">
        <v>807</v>
      </c>
      <c r="B2847" s="158" t="s">
        <v>807</v>
      </c>
      <c r="C2847" s="158" t="s">
        <v>2</v>
      </c>
      <c r="D2847" s="158" t="s">
        <v>807</v>
      </c>
      <c r="E2847" s="158" t="s">
        <v>807</v>
      </c>
      <c r="F2847" s="156" t="str">
        <f t="shared" si="68"/>
        <v>√</v>
      </c>
      <c r="G2847" s="154" t="s">
        <v>1282</v>
      </c>
      <c r="H2847" s="52"/>
      <c r="I2847" s="209" t="s">
        <v>641</v>
      </c>
      <c r="J2847" s="209"/>
      <c r="K2847" s="28"/>
      <c r="L2847" s="190"/>
      <c r="M2847" s="10"/>
      <c r="N2847" s="11"/>
      <c r="O2847" s="11"/>
      <c r="P2847" s="159" t="s">
        <v>84</v>
      </c>
    </row>
    <row r="2848" spans="1:16" ht="15" x14ac:dyDescent="0.2">
      <c r="A2848" s="158" t="s">
        <v>807</v>
      </c>
      <c r="B2848" s="158" t="s">
        <v>807</v>
      </c>
      <c r="C2848" s="158" t="s">
        <v>2</v>
      </c>
      <c r="D2848" s="158" t="s">
        <v>807</v>
      </c>
      <c r="E2848" s="158" t="s">
        <v>807</v>
      </c>
      <c r="F2848" s="156" t="str">
        <f t="shared" si="68"/>
        <v>√</v>
      </c>
      <c r="G2848" s="154" t="s">
        <v>1282</v>
      </c>
      <c r="H2848" s="187" t="s">
        <v>60</v>
      </c>
      <c r="I2848" s="207" t="s">
        <v>642</v>
      </c>
      <c r="J2848" s="208"/>
      <c r="K2848" s="30" t="s">
        <v>1801</v>
      </c>
      <c r="L2848" s="190"/>
      <c r="M2848" s="10"/>
      <c r="N2848" s="11"/>
      <c r="O2848" s="11"/>
      <c r="P2848" s="159" t="s">
        <v>84</v>
      </c>
    </row>
    <row r="2849" spans="1:16" ht="15" x14ac:dyDescent="0.2">
      <c r="A2849" s="158" t="s">
        <v>807</v>
      </c>
      <c r="B2849" s="158" t="s">
        <v>807</v>
      </c>
      <c r="C2849" s="158" t="s">
        <v>807</v>
      </c>
      <c r="D2849" s="158" t="s">
        <v>2</v>
      </c>
      <c r="E2849" s="158" t="s">
        <v>2</v>
      </c>
      <c r="F2849" s="156" t="str">
        <f t="shared" si="68"/>
        <v>√</v>
      </c>
      <c r="G2849" s="154" t="s">
        <v>1282</v>
      </c>
      <c r="H2849" s="57"/>
      <c r="I2849" s="209" t="s">
        <v>1778</v>
      </c>
      <c r="J2849" s="209"/>
      <c r="K2849" s="28"/>
      <c r="L2849" s="190"/>
      <c r="M2849" s="10"/>
      <c r="N2849" s="11"/>
      <c r="O2849" s="11"/>
      <c r="P2849" s="159" t="s">
        <v>84</v>
      </c>
    </row>
    <row r="2850" spans="1:16" ht="57.75" x14ac:dyDescent="0.2">
      <c r="A2850" s="158" t="s">
        <v>807</v>
      </c>
      <c r="B2850" s="158" t="s">
        <v>807</v>
      </c>
      <c r="C2850" s="158" t="s">
        <v>807</v>
      </c>
      <c r="D2850" s="158" t="s">
        <v>2</v>
      </c>
      <c r="E2850" s="158" t="s">
        <v>2</v>
      </c>
      <c r="F2850" s="156" t="str">
        <f t="shared" si="68"/>
        <v>√</v>
      </c>
      <c r="G2850" s="154" t="s">
        <v>1282</v>
      </c>
      <c r="H2850" s="188" t="s">
        <v>14</v>
      </c>
      <c r="I2850" s="212" t="s">
        <v>1837</v>
      </c>
      <c r="J2850" s="213"/>
      <c r="K2850" s="30" t="s">
        <v>1802</v>
      </c>
      <c r="L2850" s="190"/>
      <c r="M2850" s="10"/>
      <c r="N2850" s="11"/>
      <c r="O2850" s="11"/>
      <c r="P2850" s="159" t="s">
        <v>84</v>
      </c>
    </row>
    <row r="2851" spans="1:16" ht="15" x14ac:dyDescent="0.2">
      <c r="A2851" s="158" t="s">
        <v>807</v>
      </c>
      <c r="B2851" s="158" t="s">
        <v>807</v>
      </c>
      <c r="C2851" s="158" t="s">
        <v>807</v>
      </c>
      <c r="D2851" s="158" t="s">
        <v>807</v>
      </c>
      <c r="E2851" s="158" t="s">
        <v>2</v>
      </c>
      <c r="F2851" s="156" t="str">
        <f t="shared" si="68"/>
        <v>√</v>
      </c>
      <c r="G2851" s="154" t="s">
        <v>1282</v>
      </c>
      <c r="H2851" s="57"/>
      <c r="I2851" s="209" t="s">
        <v>1779</v>
      </c>
      <c r="J2851" s="209"/>
      <c r="K2851" s="28"/>
      <c r="L2851" s="190"/>
      <c r="M2851" s="10"/>
      <c r="N2851" s="11"/>
      <c r="O2851" s="11"/>
      <c r="P2851" s="159" t="s">
        <v>84</v>
      </c>
    </row>
    <row r="2852" spans="1:16" ht="143.25" x14ac:dyDescent="0.2">
      <c r="A2852" s="158" t="s">
        <v>807</v>
      </c>
      <c r="B2852" s="158" t="s">
        <v>807</v>
      </c>
      <c r="C2852" s="158" t="s">
        <v>807</v>
      </c>
      <c r="D2852" s="158" t="s">
        <v>807</v>
      </c>
      <c r="E2852" s="158" t="s">
        <v>2</v>
      </c>
      <c r="F2852" s="156" t="str">
        <f t="shared" si="68"/>
        <v>√</v>
      </c>
      <c r="G2852" s="154" t="s">
        <v>1282</v>
      </c>
      <c r="H2852" s="188" t="s">
        <v>14</v>
      </c>
      <c r="I2852" s="226" t="s">
        <v>1836</v>
      </c>
      <c r="J2852" s="227"/>
      <c r="K2852" s="30" t="s">
        <v>1803</v>
      </c>
      <c r="L2852" s="190"/>
      <c r="M2852" s="10"/>
      <c r="N2852" s="11"/>
      <c r="O2852" s="11"/>
      <c r="P2852" s="159" t="s">
        <v>84</v>
      </c>
    </row>
    <row r="2853" spans="1:16" ht="15" x14ac:dyDescent="0.2">
      <c r="A2853" s="158" t="s">
        <v>807</v>
      </c>
      <c r="B2853" s="158" t="s">
        <v>807</v>
      </c>
      <c r="C2853" s="158" t="s">
        <v>807</v>
      </c>
      <c r="D2853" s="158" t="s">
        <v>2</v>
      </c>
      <c r="E2853" s="158" t="s">
        <v>2</v>
      </c>
      <c r="F2853" s="156" t="str">
        <f t="shared" si="68"/>
        <v>√</v>
      </c>
      <c r="G2853" s="154" t="s">
        <v>1282</v>
      </c>
      <c r="H2853" s="57"/>
      <c r="I2853" s="209" t="s">
        <v>650</v>
      </c>
      <c r="J2853" s="209"/>
      <c r="K2853" s="28"/>
      <c r="L2853" s="136"/>
      <c r="M2853" s="10"/>
      <c r="N2853" s="11"/>
      <c r="O2853" s="11"/>
      <c r="P2853" s="159" t="s">
        <v>84</v>
      </c>
    </row>
    <row r="2854" spans="1:16" ht="15" x14ac:dyDescent="0.2">
      <c r="A2854" s="158" t="s">
        <v>807</v>
      </c>
      <c r="B2854" s="158" t="s">
        <v>807</v>
      </c>
      <c r="C2854" s="158" t="s">
        <v>807</v>
      </c>
      <c r="D2854" s="158" t="s">
        <v>2</v>
      </c>
      <c r="E2854" s="158" t="s">
        <v>2</v>
      </c>
      <c r="F2854" s="156" t="str">
        <f t="shared" ref="F2854:F2982" si="69">IF(AND(Ver=P2854,OR(AND(VIR,OR(AND(M,A2854="M"),AND(O,A2854="O"),AND(N,A2854="N"),AND(I,A2854="I"))),AND(MMS,OR(AND(M,B2854="M"),AND(O,B2854="O"),AND(N,B2854="N"),AND(I,B2854="I"))),AND(TMR,OR(AND(M,C2854="M"),AND(O,C2854="O"),AND(N,C2854="N"),AND(I,C2854="I"))),AND(THZ,OR(AND(M,D2854="M"),AND(O,D2854="O"),AND(N,D2854="N"),AND(I,D2854="I"))),AND(THZR,OR(AND(M,E2854="M"),AND(O,E2854="O"),AND(N,E2854="N"),AND(I,E2854="I"))))),"√","X")</f>
        <v>√</v>
      </c>
      <c r="G2854" s="154" t="s">
        <v>1282</v>
      </c>
      <c r="H2854" s="188" t="s">
        <v>14</v>
      </c>
      <c r="I2854" s="207" t="s">
        <v>651</v>
      </c>
      <c r="J2854" s="208"/>
      <c r="K2854" s="30" t="s">
        <v>1805</v>
      </c>
      <c r="L2854" s="136"/>
      <c r="M2854" s="10"/>
      <c r="N2854" s="11"/>
      <c r="O2854" s="11"/>
      <c r="P2854" s="159" t="s">
        <v>84</v>
      </c>
    </row>
    <row r="2855" spans="1:16" ht="15" x14ac:dyDescent="0.2">
      <c r="A2855" s="158" t="s">
        <v>807</v>
      </c>
      <c r="B2855" s="158" t="s">
        <v>807</v>
      </c>
      <c r="C2855" s="158" t="s">
        <v>807</v>
      </c>
      <c r="D2855" s="158" t="s">
        <v>2</v>
      </c>
      <c r="E2855" s="158" t="s">
        <v>2</v>
      </c>
      <c r="F2855" s="156" t="str">
        <f t="shared" si="69"/>
        <v>√</v>
      </c>
      <c r="G2855" s="154" t="s">
        <v>1282</v>
      </c>
      <c r="H2855" s="191"/>
      <c r="I2855" s="207" t="s">
        <v>1325</v>
      </c>
      <c r="J2855" s="208"/>
      <c r="K2855" s="30" t="s">
        <v>1828</v>
      </c>
      <c r="L2855" s="136"/>
      <c r="M2855" s="10"/>
      <c r="N2855" s="11"/>
      <c r="O2855" s="11"/>
      <c r="P2855" s="159" t="s">
        <v>84</v>
      </c>
    </row>
    <row r="2856" spans="1:16" ht="15" x14ac:dyDescent="0.2">
      <c r="A2856" s="158" t="s">
        <v>807</v>
      </c>
      <c r="B2856" s="158" t="s">
        <v>807</v>
      </c>
      <c r="C2856" s="158" t="s">
        <v>807</v>
      </c>
      <c r="D2856" s="158" t="s">
        <v>2</v>
      </c>
      <c r="E2856" s="158" t="s">
        <v>2</v>
      </c>
      <c r="F2856" s="156" t="str">
        <f t="shared" si="69"/>
        <v>√</v>
      </c>
      <c r="G2856" s="154" t="s">
        <v>1282</v>
      </c>
      <c r="H2856" s="192"/>
      <c r="I2856" s="214" t="s">
        <v>656</v>
      </c>
      <c r="J2856" s="215"/>
      <c r="K2856" s="30" t="s">
        <v>1817</v>
      </c>
      <c r="L2856" s="136"/>
      <c r="M2856" s="10"/>
      <c r="N2856" s="11"/>
      <c r="O2856" s="11"/>
      <c r="P2856" s="159" t="s">
        <v>84</v>
      </c>
    </row>
    <row r="2857" spans="1:16" ht="15" x14ac:dyDescent="0.2">
      <c r="A2857" s="158" t="s">
        <v>807</v>
      </c>
      <c r="B2857" s="158" t="s">
        <v>807</v>
      </c>
      <c r="C2857" s="158" t="s">
        <v>2</v>
      </c>
      <c r="D2857" s="158" t="s">
        <v>2</v>
      </c>
      <c r="E2857" s="158" t="s">
        <v>2</v>
      </c>
      <c r="F2857" s="156" t="str">
        <f t="shared" si="69"/>
        <v>√</v>
      </c>
      <c r="G2857" s="154" t="s">
        <v>1282</v>
      </c>
      <c r="H2857" s="52"/>
      <c r="I2857" s="209" t="s">
        <v>658</v>
      </c>
      <c r="J2857" s="209"/>
      <c r="K2857" s="28"/>
      <c r="L2857" s="136"/>
      <c r="M2857" s="10"/>
      <c r="N2857" s="11"/>
      <c r="O2857" s="11"/>
      <c r="P2857" s="159" t="s">
        <v>84</v>
      </c>
    </row>
    <row r="2858" spans="1:16" ht="15" x14ac:dyDescent="0.2">
      <c r="A2858" s="158" t="s">
        <v>807</v>
      </c>
      <c r="B2858" s="158" t="s">
        <v>807</v>
      </c>
      <c r="C2858" s="158" t="s">
        <v>807</v>
      </c>
      <c r="D2858" s="158" t="s">
        <v>2</v>
      </c>
      <c r="E2858" s="158" t="s">
        <v>3</v>
      </c>
      <c r="F2858" s="156" t="str">
        <f t="shared" si="69"/>
        <v>√</v>
      </c>
      <c r="G2858" s="154" t="s">
        <v>1282</v>
      </c>
      <c r="H2858" s="132" t="s">
        <v>14</v>
      </c>
      <c r="I2858" s="214" t="s">
        <v>1107</v>
      </c>
      <c r="J2858" s="215"/>
      <c r="K2858" s="30" t="s">
        <v>1805</v>
      </c>
      <c r="L2858" s="136"/>
      <c r="M2858" s="10"/>
      <c r="N2858" s="11"/>
      <c r="O2858" s="11"/>
      <c r="P2858" s="159" t="s">
        <v>84</v>
      </c>
    </row>
    <row r="2859" spans="1:16" ht="15" x14ac:dyDescent="0.2">
      <c r="A2859" s="158" t="s">
        <v>807</v>
      </c>
      <c r="B2859" s="158" t="s">
        <v>807</v>
      </c>
      <c r="C2859" s="158" t="s">
        <v>807</v>
      </c>
      <c r="D2859" s="158" t="s">
        <v>807</v>
      </c>
      <c r="E2859" s="158" t="s">
        <v>2</v>
      </c>
      <c r="F2859" s="156" t="str">
        <f t="shared" si="69"/>
        <v>√</v>
      </c>
      <c r="G2859" s="154" t="s">
        <v>1282</v>
      </c>
      <c r="H2859" s="55"/>
      <c r="I2859" s="207" t="s">
        <v>1325</v>
      </c>
      <c r="J2859" s="208"/>
      <c r="K2859" s="30" t="s">
        <v>1828</v>
      </c>
      <c r="L2859" s="136"/>
      <c r="M2859" s="10"/>
      <c r="N2859" s="11"/>
      <c r="O2859" s="11"/>
      <c r="P2859" s="159" t="s">
        <v>84</v>
      </c>
    </row>
    <row r="2860" spans="1:16" ht="15" x14ac:dyDescent="0.2">
      <c r="A2860" s="158" t="s">
        <v>807</v>
      </c>
      <c r="B2860" s="158" t="s">
        <v>807</v>
      </c>
      <c r="C2860" s="158" t="s">
        <v>2</v>
      </c>
      <c r="D2860" s="158" t="s">
        <v>2</v>
      </c>
      <c r="E2860" s="158" t="s">
        <v>2</v>
      </c>
      <c r="F2860" s="156" t="str">
        <f t="shared" si="69"/>
        <v>√</v>
      </c>
      <c r="G2860" s="154" t="s">
        <v>1282</v>
      </c>
      <c r="H2860" s="57"/>
      <c r="I2860" s="209" t="s">
        <v>1772</v>
      </c>
      <c r="J2860" s="209"/>
      <c r="K2860" s="28"/>
      <c r="L2860" s="190"/>
      <c r="M2860" s="10"/>
      <c r="N2860" s="11"/>
      <c r="O2860" s="11"/>
      <c r="P2860" s="159" t="s">
        <v>84</v>
      </c>
    </row>
    <row r="2861" spans="1:16" ht="15" x14ac:dyDescent="0.2">
      <c r="A2861" s="158" t="s">
        <v>807</v>
      </c>
      <c r="B2861" s="158" t="s">
        <v>807</v>
      </c>
      <c r="C2861" s="158" t="s">
        <v>807</v>
      </c>
      <c r="D2861" s="158" t="s">
        <v>2</v>
      </c>
      <c r="E2861" s="158" t="s">
        <v>2</v>
      </c>
      <c r="F2861" s="156" t="str">
        <f t="shared" si="69"/>
        <v>√</v>
      </c>
      <c r="G2861" s="154" t="s">
        <v>1282</v>
      </c>
      <c r="H2861" s="188" t="s">
        <v>14</v>
      </c>
      <c r="I2861" s="207" t="s">
        <v>1827</v>
      </c>
      <c r="J2861" s="208"/>
      <c r="K2861" s="24"/>
      <c r="L2861" s="190"/>
      <c r="M2861" s="10"/>
      <c r="N2861" s="11"/>
      <c r="O2861" s="11"/>
      <c r="P2861" s="159" t="s">
        <v>84</v>
      </c>
    </row>
    <row r="2862" spans="1:16" ht="15" x14ac:dyDescent="0.2">
      <c r="A2862" s="158" t="s">
        <v>807</v>
      </c>
      <c r="B2862" s="158" t="s">
        <v>807</v>
      </c>
      <c r="C2862" s="158" t="s">
        <v>2</v>
      </c>
      <c r="D2862" s="158" t="s">
        <v>807</v>
      </c>
      <c r="E2862" s="158" t="s">
        <v>807</v>
      </c>
      <c r="F2862" s="156" t="str">
        <f t="shared" si="69"/>
        <v>√</v>
      </c>
      <c r="G2862" s="154" t="s">
        <v>1282</v>
      </c>
      <c r="H2862" s="188" t="s">
        <v>60</v>
      </c>
      <c r="I2862" s="207" t="s">
        <v>1298</v>
      </c>
      <c r="J2862" s="208"/>
      <c r="K2862" s="30" t="s">
        <v>1822</v>
      </c>
      <c r="L2862" s="190"/>
      <c r="M2862" s="10"/>
      <c r="N2862" s="11"/>
      <c r="O2862" s="11"/>
      <c r="P2862" s="159" t="s">
        <v>84</v>
      </c>
    </row>
    <row r="2863" spans="1:16" ht="15" x14ac:dyDescent="0.2">
      <c r="A2863" s="158" t="s">
        <v>807</v>
      </c>
      <c r="B2863" s="158" t="s">
        <v>807</v>
      </c>
      <c r="C2863" s="158" t="s">
        <v>2</v>
      </c>
      <c r="D2863" s="158" t="s">
        <v>807</v>
      </c>
      <c r="E2863" s="158" t="s">
        <v>807</v>
      </c>
      <c r="F2863" s="156" t="str">
        <f t="shared" si="69"/>
        <v>√</v>
      </c>
      <c r="G2863" s="154" t="s">
        <v>1282</v>
      </c>
      <c r="H2863" s="192"/>
      <c r="I2863" s="207" t="s">
        <v>664</v>
      </c>
      <c r="J2863" s="208"/>
      <c r="K2863" s="24"/>
      <c r="L2863" s="190"/>
      <c r="M2863" s="10"/>
      <c r="N2863" s="11"/>
      <c r="O2863" s="11"/>
      <c r="P2863" s="159" t="s">
        <v>84</v>
      </c>
    </row>
    <row r="2864" spans="1:16" ht="15" x14ac:dyDescent="0.2">
      <c r="A2864" s="158" t="s">
        <v>807</v>
      </c>
      <c r="B2864" s="158" t="s">
        <v>807</v>
      </c>
      <c r="C2864" s="158" t="s">
        <v>2</v>
      </c>
      <c r="D2864" s="158" t="s">
        <v>2</v>
      </c>
      <c r="E2864" s="158" t="s">
        <v>2</v>
      </c>
      <c r="F2864" s="156" t="str">
        <f t="shared" si="69"/>
        <v>√</v>
      </c>
      <c r="G2864" s="154" t="s">
        <v>1282</v>
      </c>
      <c r="H2864" s="57"/>
      <c r="I2864" s="209" t="s">
        <v>1771</v>
      </c>
      <c r="J2864" s="209"/>
      <c r="K2864" s="28"/>
      <c r="L2864" s="190"/>
      <c r="M2864" s="10"/>
      <c r="N2864" s="11"/>
      <c r="O2864" s="11"/>
      <c r="P2864" s="159" t="s">
        <v>84</v>
      </c>
    </row>
    <row r="2865" spans="1:16" ht="15" x14ac:dyDescent="0.2">
      <c r="A2865" s="158" t="s">
        <v>807</v>
      </c>
      <c r="B2865" s="158" t="s">
        <v>807</v>
      </c>
      <c r="C2865" s="158" t="s">
        <v>807</v>
      </c>
      <c r="D2865" s="158" t="s">
        <v>2</v>
      </c>
      <c r="E2865" s="158" t="s">
        <v>2</v>
      </c>
      <c r="F2865" s="156" t="str">
        <f t="shared" si="69"/>
        <v>√</v>
      </c>
      <c r="G2865" s="154" t="s">
        <v>1282</v>
      </c>
      <c r="H2865" s="187" t="s">
        <v>14</v>
      </c>
      <c r="I2865" s="207" t="s">
        <v>1774</v>
      </c>
      <c r="J2865" s="208"/>
      <c r="K2865" s="30"/>
      <c r="L2865" s="190"/>
      <c r="M2865" s="10"/>
      <c r="N2865" s="11"/>
      <c r="O2865" s="11"/>
      <c r="P2865" s="159" t="s">
        <v>84</v>
      </c>
    </row>
    <row r="2866" spans="1:16" ht="43.5" x14ac:dyDescent="0.2">
      <c r="A2866" s="158" t="s">
        <v>807</v>
      </c>
      <c r="B2866" s="158" t="s">
        <v>807</v>
      </c>
      <c r="C2866" s="158" t="s">
        <v>2</v>
      </c>
      <c r="D2866" s="158" t="s">
        <v>807</v>
      </c>
      <c r="E2866" s="158" t="s">
        <v>807</v>
      </c>
      <c r="F2866" s="156" t="str">
        <f t="shared" si="69"/>
        <v>√</v>
      </c>
      <c r="G2866" s="154" t="s">
        <v>1282</v>
      </c>
      <c r="H2866" s="192" t="s">
        <v>60</v>
      </c>
      <c r="I2866" s="207" t="s">
        <v>665</v>
      </c>
      <c r="J2866" s="208"/>
      <c r="K2866" s="30" t="s">
        <v>1819</v>
      </c>
      <c r="L2866" s="190"/>
      <c r="M2866" s="10"/>
      <c r="N2866" s="11"/>
      <c r="O2866" s="11"/>
      <c r="P2866" s="159" t="s">
        <v>84</v>
      </c>
    </row>
    <row r="2867" spans="1:16" ht="15" x14ac:dyDescent="0.2">
      <c r="A2867" s="158" t="s">
        <v>807</v>
      </c>
      <c r="B2867" s="158" t="s">
        <v>807</v>
      </c>
      <c r="C2867" s="158" t="s">
        <v>2</v>
      </c>
      <c r="D2867" s="158" t="s">
        <v>807</v>
      </c>
      <c r="E2867" s="158" t="s">
        <v>807</v>
      </c>
      <c r="F2867" s="156" t="str">
        <f t="shared" si="69"/>
        <v>√</v>
      </c>
      <c r="G2867" s="154" t="s">
        <v>1282</v>
      </c>
      <c r="H2867" s="57"/>
      <c r="I2867" s="209" t="s">
        <v>666</v>
      </c>
      <c r="J2867" s="209"/>
      <c r="K2867" s="28"/>
      <c r="L2867" s="136"/>
      <c r="M2867" s="10"/>
      <c r="N2867" s="11"/>
      <c r="O2867" s="11"/>
      <c r="P2867" s="159" t="s">
        <v>84</v>
      </c>
    </row>
    <row r="2868" spans="1:16" ht="15" x14ac:dyDescent="0.2">
      <c r="A2868" s="158" t="s">
        <v>807</v>
      </c>
      <c r="B2868" s="158" t="s">
        <v>807</v>
      </c>
      <c r="C2868" s="158" t="s">
        <v>2</v>
      </c>
      <c r="D2868" s="158" t="s">
        <v>807</v>
      </c>
      <c r="E2868" s="158" t="s">
        <v>807</v>
      </c>
      <c r="F2868" s="156" t="str">
        <f t="shared" si="69"/>
        <v>√</v>
      </c>
      <c r="G2868" s="154" t="s">
        <v>1282</v>
      </c>
      <c r="H2868" s="132" t="s">
        <v>60</v>
      </c>
      <c r="I2868" s="207" t="s">
        <v>667</v>
      </c>
      <c r="J2868" s="208"/>
      <c r="K2868" s="24"/>
      <c r="L2868" s="136"/>
      <c r="M2868" s="10"/>
      <c r="N2868" s="11"/>
      <c r="O2868" s="11"/>
      <c r="P2868" s="159" t="s">
        <v>84</v>
      </c>
    </row>
    <row r="2869" spans="1:16" ht="15" x14ac:dyDescent="0.2">
      <c r="A2869" s="158" t="s">
        <v>807</v>
      </c>
      <c r="B2869" s="158" t="s">
        <v>807</v>
      </c>
      <c r="C2869" s="158" t="s">
        <v>2</v>
      </c>
      <c r="D2869" s="158" t="s">
        <v>807</v>
      </c>
      <c r="E2869" s="158" t="s">
        <v>807</v>
      </c>
      <c r="F2869" s="156" t="str">
        <f t="shared" si="69"/>
        <v>√</v>
      </c>
      <c r="G2869" s="154" t="s">
        <v>1282</v>
      </c>
      <c r="H2869" s="54"/>
      <c r="I2869" s="207" t="s">
        <v>668</v>
      </c>
      <c r="J2869" s="208"/>
      <c r="K2869" s="24"/>
      <c r="L2869" s="136"/>
      <c r="M2869" s="10"/>
      <c r="N2869" s="11"/>
      <c r="O2869" s="11"/>
      <c r="P2869" s="159" t="s">
        <v>84</v>
      </c>
    </row>
    <row r="2870" spans="1:16" ht="29.25" x14ac:dyDescent="0.2">
      <c r="A2870" s="158" t="s">
        <v>807</v>
      </c>
      <c r="B2870" s="158" t="s">
        <v>807</v>
      </c>
      <c r="C2870" s="158" t="s">
        <v>2</v>
      </c>
      <c r="D2870" s="158" t="s">
        <v>807</v>
      </c>
      <c r="E2870" s="158" t="s">
        <v>807</v>
      </c>
      <c r="F2870" s="156" t="str">
        <f t="shared" si="69"/>
        <v>√</v>
      </c>
      <c r="G2870" s="154" t="s">
        <v>1282</v>
      </c>
      <c r="H2870" s="54"/>
      <c r="I2870" s="207" t="s">
        <v>669</v>
      </c>
      <c r="J2870" s="208"/>
      <c r="K2870" s="30" t="s">
        <v>679</v>
      </c>
      <c r="L2870" s="136"/>
      <c r="M2870" s="10"/>
      <c r="N2870" s="11"/>
      <c r="O2870" s="11"/>
      <c r="P2870" s="159" t="s">
        <v>84</v>
      </c>
    </row>
    <row r="2871" spans="1:16" ht="29.25" x14ac:dyDescent="0.2">
      <c r="A2871" s="158" t="s">
        <v>807</v>
      </c>
      <c r="B2871" s="158" t="s">
        <v>807</v>
      </c>
      <c r="C2871" s="158" t="s">
        <v>2</v>
      </c>
      <c r="D2871" s="158" t="s">
        <v>807</v>
      </c>
      <c r="E2871" s="158" t="s">
        <v>807</v>
      </c>
      <c r="F2871" s="156" t="str">
        <f t="shared" si="69"/>
        <v>√</v>
      </c>
      <c r="G2871" s="154" t="s">
        <v>1282</v>
      </c>
      <c r="H2871" s="54"/>
      <c r="I2871" s="207" t="s">
        <v>670</v>
      </c>
      <c r="J2871" s="208"/>
      <c r="K2871" s="30" t="s">
        <v>675</v>
      </c>
      <c r="L2871" s="136"/>
      <c r="M2871" s="10"/>
      <c r="N2871" s="11"/>
      <c r="O2871" s="11"/>
      <c r="P2871" s="159" t="s">
        <v>84</v>
      </c>
    </row>
    <row r="2872" spans="1:16" ht="15" x14ac:dyDescent="0.2">
      <c r="A2872" s="158" t="s">
        <v>807</v>
      </c>
      <c r="B2872" s="158" t="s">
        <v>807</v>
      </c>
      <c r="C2872" s="158" t="s">
        <v>2</v>
      </c>
      <c r="D2872" s="158" t="s">
        <v>807</v>
      </c>
      <c r="E2872" s="158" t="s">
        <v>807</v>
      </c>
      <c r="F2872" s="156" t="str">
        <f t="shared" si="69"/>
        <v>√</v>
      </c>
      <c r="G2872" s="154" t="s">
        <v>1282</v>
      </c>
      <c r="H2872" s="54"/>
      <c r="I2872" s="207" t="s">
        <v>1825</v>
      </c>
      <c r="J2872" s="208"/>
      <c r="K2872" s="30"/>
      <c r="L2872" s="136"/>
      <c r="M2872" s="10"/>
      <c r="N2872" s="11"/>
      <c r="O2872" s="11"/>
      <c r="P2872" s="159" t="s">
        <v>84</v>
      </c>
    </row>
    <row r="2873" spans="1:16" ht="15" x14ac:dyDescent="0.2">
      <c r="A2873" s="158" t="s">
        <v>807</v>
      </c>
      <c r="B2873" s="158" t="s">
        <v>807</v>
      </c>
      <c r="C2873" s="158" t="s">
        <v>807</v>
      </c>
      <c r="D2873" s="158" t="s">
        <v>807</v>
      </c>
      <c r="E2873" s="158" t="s">
        <v>807</v>
      </c>
      <c r="F2873" s="156" t="str">
        <f t="shared" si="69"/>
        <v>√</v>
      </c>
      <c r="G2873" s="154" t="s">
        <v>1282</v>
      </c>
      <c r="H2873" s="52"/>
      <c r="I2873" s="209" t="s">
        <v>1770</v>
      </c>
      <c r="J2873" s="209"/>
      <c r="K2873" s="28"/>
      <c r="L2873" s="183"/>
      <c r="M2873" s="10"/>
      <c r="N2873" s="11"/>
      <c r="O2873" s="11"/>
      <c r="P2873" s="159" t="s">
        <v>84</v>
      </c>
    </row>
    <row r="2874" spans="1:16" ht="15" x14ac:dyDescent="0.2">
      <c r="A2874" s="158" t="s">
        <v>807</v>
      </c>
      <c r="B2874" s="158" t="s">
        <v>807</v>
      </c>
      <c r="C2874" s="158" t="s">
        <v>807</v>
      </c>
      <c r="D2874" s="158" t="s">
        <v>807</v>
      </c>
      <c r="E2874" s="158" t="s">
        <v>807</v>
      </c>
      <c r="F2874" s="156" t="str">
        <f t="shared" si="69"/>
        <v>√</v>
      </c>
      <c r="G2874" s="154" t="s">
        <v>1282</v>
      </c>
      <c r="H2874" s="188" t="s">
        <v>99</v>
      </c>
      <c r="I2874" s="207" t="s">
        <v>1765</v>
      </c>
      <c r="J2874" s="208"/>
      <c r="K2874" s="30" t="s">
        <v>1820</v>
      </c>
      <c r="L2874" s="183"/>
      <c r="M2874" s="10"/>
      <c r="N2874" s="11"/>
      <c r="O2874" s="11"/>
      <c r="P2874" s="159" t="s">
        <v>84</v>
      </c>
    </row>
    <row r="2875" spans="1:16" ht="28.5" x14ac:dyDescent="0.2">
      <c r="A2875" s="158" t="s">
        <v>807</v>
      </c>
      <c r="B2875" s="158" t="s">
        <v>807</v>
      </c>
      <c r="C2875" s="158" t="s">
        <v>807</v>
      </c>
      <c r="D2875" s="158" t="s">
        <v>807</v>
      </c>
      <c r="E2875" s="158" t="s">
        <v>807</v>
      </c>
      <c r="F2875" s="156" t="str">
        <f t="shared" ref="F2875:F2942" si="70">IF(AND(Ver=P2875,OR(AND(VIR,OR(AND(M,A2875="M"),AND(O,A2875="O"),AND(N,A2875="N"),AND(I,A2875="I"))),AND(MMS,OR(AND(M,B2875="M"),AND(O,B2875="O"),AND(N,B2875="N"),AND(I,B2875="I"))),AND(TMR,OR(AND(M,C2875="M"),AND(O,C2875="O"),AND(N,C2875="N"),AND(I,C2875="I"))),AND(THZ,OR(AND(M,D2875="M"),AND(O,D2875="O"),AND(N,D2875="N"),AND(I,D2875="I"))),AND(THZR,OR(AND(M,E2875="M"),AND(O,E2875="O"),AND(N,E2875="N"),AND(I,E2875="I"))))),"√","X")</f>
        <v>√</v>
      </c>
      <c r="G2875" s="154" t="s">
        <v>1282</v>
      </c>
      <c r="H2875" s="192"/>
      <c r="I2875" s="207" t="s">
        <v>1335</v>
      </c>
      <c r="J2875" s="208"/>
      <c r="K2875" s="30" t="s">
        <v>1821</v>
      </c>
      <c r="L2875" s="183"/>
      <c r="M2875" s="10"/>
      <c r="N2875" s="11"/>
      <c r="O2875" s="11"/>
      <c r="P2875" s="159" t="s">
        <v>84</v>
      </c>
    </row>
    <row r="2876" spans="1:16" ht="23.25" x14ac:dyDescent="0.2">
      <c r="A2876" s="158" t="s">
        <v>2</v>
      </c>
      <c r="B2876" s="158" t="s">
        <v>2</v>
      </c>
      <c r="C2876" s="158" t="s">
        <v>2</v>
      </c>
      <c r="D2876" s="158" t="s">
        <v>2</v>
      </c>
      <c r="E2876" s="158" t="s">
        <v>2</v>
      </c>
      <c r="F2876" s="160" t="str">
        <f t="shared" si="70"/>
        <v>√</v>
      </c>
      <c r="G2876" s="148" t="s">
        <v>1307</v>
      </c>
      <c r="H2876" s="217" t="s">
        <v>1763</v>
      </c>
      <c r="I2876" s="218"/>
      <c r="J2876" s="218"/>
      <c r="K2876" s="218"/>
      <c r="L2876" s="219"/>
      <c r="M2876" s="9" t="s">
        <v>197</v>
      </c>
      <c r="N2876" s="9" t="s">
        <v>1337</v>
      </c>
      <c r="O2876" s="9" t="s">
        <v>1337</v>
      </c>
      <c r="P2876" s="161" t="s">
        <v>84</v>
      </c>
    </row>
    <row r="2877" spans="1:16" ht="16.5" x14ac:dyDescent="0.2">
      <c r="A2877" s="158" t="s">
        <v>2</v>
      </c>
      <c r="B2877" s="158" t="s">
        <v>2</v>
      </c>
      <c r="C2877" s="158" t="s">
        <v>2</v>
      </c>
      <c r="D2877" s="158" t="s">
        <v>2</v>
      </c>
      <c r="E2877" s="158" t="s">
        <v>2</v>
      </c>
      <c r="F2877" s="156" t="str">
        <f t="shared" si="70"/>
        <v>√</v>
      </c>
      <c r="G2877" s="154" t="s">
        <v>1307</v>
      </c>
      <c r="H2877" s="56" t="s">
        <v>4</v>
      </c>
      <c r="I2877" s="222" t="s">
        <v>1308</v>
      </c>
      <c r="J2877" s="223"/>
      <c r="K2877" s="56" t="s">
        <v>623</v>
      </c>
      <c r="L2877" s="190"/>
      <c r="M2877" s="10"/>
      <c r="N2877" s="11"/>
      <c r="O2877" s="11"/>
      <c r="P2877" s="159" t="s">
        <v>84</v>
      </c>
    </row>
    <row r="2878" spans="1:16" ht="15" x14ac:dyDescent="0.2">
      <c r="A2878" s="158" t="s">
        <v>807</v>
      </c>
      <c r="B2878" s="158" t="s">
        <v>807</v>
      </c>
      <c r="C2878" s="158" t="s">
        <v>807</v>
      </c>
      <c r="D2878" s="158" t="s">
        <v>2</v>
      </c>
      <c r="E2878" s="158" t="s">
        <v>3</v>
      </c>
      <c r="F2878" s="156" t="str">
        <f t="shared" si="70"/>
        <v>√</v>
      </c>
      <c r="G2878" s="154" t="s">
        <v>1307</v>
      </c>
      <c r="H2878" s="52"/>
      <c r="I2878" s="209" t="s">
        <v>624</v>
      </c>
      <c r="J2878" s="209"/>
      <c r="K2878" s="28"/>
      <c r="L2878" s="190"/>
      <c r="M2878" s="10"/>
      <c r="N2878" s="11"/>
      <c r="O2878" s="11"/>
      <c r="P2878" s="159" t="s">
        <v>84</v>
      </c>
    </row>
    <row r="2879" spans="1:16" ht="30" customHeight="1" x14ac:dyDescent="0.2">
      <c r="A2879" s="158" t="s">
        <v>807</v>
      </c>
      <c r="B2879" s="158" t="s">
        <v>807</v>
      </c>
      <c r="C2879" s="158" t="s">
        <v>807</v>
      </c>
      <c r="D2879" s="158" t="s">
        <v>2</v>
      </c>
      <c r="E2879" s="158" t="s">
        <v>3</v>
      </c>
      <c r="F2879" s="156" t="str">
        <f t="shared" si="70"/>
        <v>√</v>
      </c>
      <c r="G2879" s="154" t="s">
        <v>1307</v>
      </c>
      <c r="H2879" s="187" t="s">
        <v>14</v>
      </c>
      <c r="I2879" s="212" t="s">
        <v>1423</v>
      </c>
      <c r="J2879" s="213"/>
      <c r="K2879" s="30" t="s">
        <v>1798</v>
      </c>
      <c r="L2879" s="190"/>
      <c r="M2879" s="10"/>
      <c r="N2879" s="11"/>
      <c r="O2879" s="11"/>
      <c r="P2879" s="159" t="s">
        <v>84</v>
      </c>
    </row>
    <row r="2880" spans="1:16" ht="15" x14ac:dyDescent="0.2">
      <c r="A2880" s="158" t="s">
        <v>807</v>
      </c>
      <c r="B2880" s="158" t="s">
        <v>2</v>
      </c>
      <c r="C2880" s="158" t="s">
        <v>807</v>
      </c>
      <c r="D2880" s="158" t="s">
        <v>807</v>
      </c>
      <c r="E2880" s="158" t="s">
        <v>807</v>
      </c>
      <c r="F2880" s="156" t="str">
        <f t="shared" si="70"/>
        <v>√</v>
      </c>
      <c r="G2880" s="154" t="s">
        <v>1307</v>
      </c>
      <c r="H2880" s="52"/>
      <c r="I2880" s="209" t="s">
        <v>629</v>
      </c>
      <c r="J2880" s="209"/>
      <c r="K2880" s="28"/>
      <c r="L2880" s="190"/>
      <c r="M2880" s="10"/>
      <c r="N2880" s="11"/>
      <c r="O2880" s="11"/>
      <c r="P2880" s="159" t="s">
        <v>84</v>
      </c>
    </row>
    <row r="2881" spans="1:16" ht="28.5" x14ac:dyDescent="0.2">
      <c r="A2881" s="158" t="s">
        <v>807</v>
      </c>
      <c r="B2881" s="158" t="s">
        <v>807</v>
      </c>
      <c r="C2881" s="158" t="s">
        <v>807</v>
      </c>
      <c r="D2881" s="158" t="s">
        <v>807</v>
      </c>
      <c r="E2881" s="158" t="s">
        <v>807</v>
      </c>
      <c r="F2881" s="156" t="str">
        <f t="shared" ref="F2881" si="71">IF(AND(Ver=P2881,OR(AND(VIR,OR(AND(M,A2881="M"),AND(O,A2881="O"),AND(N,A2881="N"),AND(I,A2881="I"))),AND(MMS,OR(AND(M,B2881="M"),AND(O,B2881="O"),AND(N,B2881="N"),AND(I,B2881="I"))),AND(TMR,OR(AND(M,C2881="M"),AND(O,C2881="O"),AND(N,C2881="N"),AND(I,C2881="I"))),AND(THZ,OR(AND(M,D2881="M"),AND(O,D2881="O"),AND(N,D2881="N"),AND(I,D2881="I"))),AND(THZR,OR(AND(M,E2881="M"),AND(O,E2881="O"),AND(N,E2881="N"),AND(I,E2881="I"))))),"√","X")</f>
        <v>√</v>
      </c>
      <c r="G2881" s="154" t="s">
        <v>1307</v>
      </c>
      <c r="H2881" s="188" t="s">
        <v>99</v>
      </c>
      <c r="I2881" s="212" t="s">
        <v>1839</v>
      </c>
      <c r="J2881" s="213"/>
      <c r="K2881" s="30" t="s">
        <v>326</v>
      </c>
      <c r="L2881" s="190"/>
      <c r="M2881" s="10"/>
      <c r="N2881" s="11"/>
      <c r="O2881" s="11"/>
      <c r="P2881" s="159" t="s">
        <v>84</v>
      </c>
    </row>
    <row r="2882" spans="1:16" ht="15" x14ac:dyDescent="0.2">
      <c r="A2882" s="158" t="s">
        <v>807</v>
      </c>
      <c r="B2882" s="158" t="s">
        <v>2</v>
      </c>
      <c r="C2882" s="158" t="s">
        <v>807</v>
      </c>
      <c r="D2882" s="158" t="s">
        <v>807</v>
      </c>
      <c r="E2882" s="158" t="s">
        <v>807</v>
      </c>
      <c r="F2882" s="156" t="str">
        <f t="shared" si="70"/>
        <v>√</v>
      </c>
      <c r="G2882" s="154" t="s">
        <v>1307</v>
      </c>
      <c r="H2882" s="188" t="s">
        <v>870</v>
      </c>
      <c r="I2882" s="207" t="s">
        <v>630</v>
      </c>
      <c r="J2882" s="208"/>
      <c r="K2882" s="24"/>
      <c r="L2882" s="190"/>
      <c r="M2882" s="10"/>
      <c r="N2882" s="11"/>
      <c r="O2882" s="11"/>
      <c r="P2882" s="159" t="s">
        <v>84</v>
      </c>
    </row>
    <row r="2883" spans="1:16" ht="15" x14ac:dyDescent="0.2">
      <c r="A2883" s="158" t="s">
        <v>807</v>
      </c>
      <c r="B2883" s="158" t="s">
        <v>2</v>
      </c>
      <c r="C2883" s="158" t="s">
        <v>807</v>
      </c>
      <c r="D2883" s="158" t="s">
        <v>807</v>
      </c>
      <c r="E2883" s="158" t="s">
        <v>807</v>
      </c>
      <c r="F2883" s="156" t="str">
        <f t="shared" si="70"/>
        <v>√</v>
      </c>
      <c r="G2883" s="154" t="s">
        <v>1307</v>
      </c>
      <c r="H2883" s="191"/>
      <c r="I2883" s="207" t="s">
        <v>631</v>
      </c>
      <c r="J2883" s="208"/>
      <c r="K2883" s="24"/>
      <c r="L2883" s="190"/>
      <c r="M2883" s="10"/>
      <c r="N2883" s="11"/>
      <c r="O2883" s="11"/>
      <c r="P2883" s="159" t="s">
        <v>84</v>
      </c>
    </row>
    <row r="2884" spans="1:16" ht="15" x14ac:dyDescent="0.2">
      <c r="A2884" s="158" t="s">
        <v>807</v>
      </c>
      <c r="B2884" s="158" t="s">
        <v>2</v>
      </c>
      <c r="C2884" s="158" t="s">
        <v>807</v>
      </c>
      <c r="D2884" s="158" t="s">
        <v>807</v>
      </c>
      <c r="E2884" s="158" t="s">
        <v>807</v>
      </c>
      <c r="F2884" s="156" t="str">
        <f t="shared" si="70"/>
        <v>√</v>
      </c>
      <c r="G2884" s="154" t="s">
        <v>1307</v>
      </c>
      <c r="H2884" s="191"/>
      <c r="I2884" s="207" t="s">
        <v>1106</v>
      </c>
      <c r="J2884" s="208"/>
      <c r="K2884" s="24" t="s">
        <v>633</v>
      </c>
      <c r="L2884" s="190"/>
      <c r="M2884" s="10"/>
      <c r="N2884" s="11"/>
      <c r="O2884" s="11"/>
      <c r="P2884" s="159" t="s">
        <v>84</v>
      </c>
    </row>
    <row r="2885" spans="1:16" ht="15" x14ac:dyDescent="0.2">
      <c r="A2885" s="158" t="s">
        <v>807</v>
      </c>
      <c r="B2885" s="158" t="s">
        <v>2</v>
      </c>
      <c r="C2885" s="158" t="s">
        <v>807</v>
      </c>
      <c r="D2885" s="158" t="s">
        <v>807</v>
      </c>
      <c r="E2885" s="158" t="s">
        <v>807</v>
      </c>
      <c r="F2885" s="156" t="str">
        <f t="shared" si="70"/>
        <v>√</v>
      </c>
      <c r="G2885" s="154" t="s">
        <v>1307</v>
      </c>
      <c r="H2885" s="191"/>
      <c r="I2885" s="207" t="s">
        <v>634</v>
      </c>
      <c r="J2885" s="208"/>
      <c r="K2885" s="24"/>
      <c r="L2885" s="190"/>
      <c r="M2885" s="10"/>
      <c r="N2885" s="11"/>
      <c r="O2885" s="11"/>
      <c r="P2885" s="159" t="s">
        <v>84</v>
      </c>
    </row>
    <row r="2886" spans="1:16" ht="15" x14ac:dyDescent="0.2">
      <c r="A2886" s="158" t="s">
        <v>807</v>
      </c>
      <c r="B2886" s="158" t="s">
        <v>2</v>
      </c>
      <c r="C2886" s="158" t="s">
        <v>807</v>
      </c>
      <c r="D2886" s="158" t="s">
        <v>807</v>
      </c>
      <c r="E2886" s="158" t="s">
        <v>807</v>
      </c>
      <c r="F2886" s="156" t="str">
        <f t="shared" si="70"/>
        <v>√</v>
      </c>
      <c r="G2886" s="154" t="s">
        <v>1307</v>
      </c>
      <c r="H2886" s="191"/>
      <c r="I2886" s="220" t="s">
        <v>1845</v>
      </c>
      <c r="J2886" s="215"/>
      <c r="K2886" s="30" t="s">
        <v>1851</v>
      </c>
      <c r="L2886" s="190"/>
      <c r="M2886" s="10"/>
      <c r="N2886" s="11"/>
      <c r="O2886" s="11"/>
      <c r="P2886" s="159" t="s">
        <v>84</v>
      </c>
    </row>
    <row r="2887" spans="1:16" ht="15" x14ac:dyDescent="0.2">
      <c r="A2887" s="158" t="s">
        <v>807</v>
      </c>
      <c r="B2887" s="158" t="s">
        <v>2</v>
      </c>
      <c r="C2887" s="158" t="s">
        <v>807</v>
      </c>
      <c r="D2887" s="158" t="s">
        <v>807</v>
      </c>
      <c r="E2887" s="158" t="s">
        <v>807</v>
      </c>
      <c r="F2887" s="156" t="str">
        <f t="shared" ref="F2887" si="72">IF(AND(Ver=P2887,OR(AND(VIR,OR(AND(M,A2887="M"),AND(O,A2887="O"),AND(N,A2887="N"),AND(I,A2887="I"))),AND(MMS,OR(AND(M,B2887="M"),AND(O,B2887="O"),AND(N,B2887="N"),AND(I,B2887="I"))),AND(TMR,OR(AND(M,C2887="M"),AND(O,C2887="O"),AND(N,C2887="N"),AND(I,C2887="I"))),AND(THZ,OR(AND(M,D2887="M"),AND(O,D2887="O"),AND(N,D2887="N"),AND(I,D2887="I"))),AND(THZR,OR(AND(M,E2887="M"),AND(O,E2887="O"),AND(N,E2887="N"),AND(I,E2887="I"))))),"√","X")</f>
        <v>√</v>
      </c>
      <c r="G2887" s="154" t="s">
        <v>1307</v>
      </c>
      <c r="H2887" s="191"/>
      <c r="I2887" s="207" t="s">
        <v>686</v>
      </c>
      <c r="J2887" s="208"/>
      <c r="K2887" s="30" t="s">
        <v>1835</v>
      </c>
      <c r="L2887" s="190"/>
      <c r="M2887" s="10"/>
      <c r="N2887" s="11"/>
      <c r="O2887" s="11"/>
      <c r="P2887" s="159" t="s">
        <v>84</v>
      </c>
    </row>
    <row r="2888" spans="1:16" ht="15" x14ac:dyDescent="0.2">
      <c r="A2888" s="158" t="s">
        <v>807</v>
      </c>
      <c r="B2888" s="158" t="s">
        <v>2</v>
      </c>
      <c r="C2888" s="158" t="s">
        <v>807</v>
      </c>
      <c r="D2888" s="158" t="s">
        <v>807</v>
      </c>
      <c r="E2888" s="158" t="s">
        <v>807</v>
      </c>
      <c r="F2888" s="156" t="str">
        <f t="shared" si="70"/>
        <v>√</v>
      </c>
      <c r="G2888" s="154" t="s">
        <v>1307</v>
      </c>
      <c r="H2888" s="57"/>
      <c r="I2888" s="209" t="s">
        <v>1840</v>
      </c>
      <c r="J2888" s="209"/>
      <c r="K2888" s="28"/>
      <c r="L2888" s="190"/>
      <c r="M2888" s="10"/>
      <c r="N2888" s="11"/>
      <c r="O2888" s="11"/>
      <c r="P2888" s="159" t="s">
        <v>84</v>
      </c>
    </row>
    <row r="2889" spans="1:16" ht="29.25" x14ac:dyDescent="0.2">
      <c r="A2889" s="158" t="s">
        <v>807</v>
      </c>
      <c r="B2889" s="158" t="s">
        <v>2</v>
      </c>
      <c r="C2889" s="158" t="s">
        <v>807</v>
      </c>
      <c r="D2889" s="158" t="s">
        <v>807</v>
      </c>
      <c r="E2889" s="158" t="s">
        <v>807</v>
      </c>
      <c r="F2889" s="156" t="str">
        <f t="shared" si="70"/>
        <v>√</v>
      </c>
      <c r="G2889" s="154" t="s">
        <v>1307</v>
      </c>
      <c r="H2889" s="191" t="s">
        <v>870</v>
      </c>
      <c r="I2889" s="220" t="s">
        <v>1842</v>
      </c>
      <c r="J2889" s="215"/>
      <c r="K2889" s="30" t="s">
        <v>1843</v>
      </c>
      <c r="L2889" s="190"/>
      <c r="M2889" s="10"/>
      <c r="N2889" s="11"/>
      <c r="O2889" s="11"/>
      <c r="P2889" s="159" t="s">
        <v>84</v>
      </c>
    </row>
    <row r="2890" spans="1:16" ht="18.75" x14ac:dyDescent="0.2">
      <c r="A2890" s="158" t="s">
        <v>807</v>
      </c>
      <c r="B2890" s="158" t="s">
        <v>2</v>
      </c>
      <c r="C2890" s="158" t="s">
        <v>807</v>
      </c>
      <c r="D2890" s="158" t="s">
        <v>807</v>
      </c>
      <c r="E2890" s="158" t="s">
        <v>807</v>
      </c>
      <c r="F2890" s="156" t="str">
        <f t="shared" si="70"/>
        <v>√</v>
      </c>
      <c r="G2890" s="154" t="s">
        <v>1307</v>
      </c>
      <c r="H2890" s="191"/>
      <c r="I2890" s="207" t="s">
        <v>1841</v>
      </c>
      <c r="J2890" s="208"/>
      <c r="K2890" s="30" t="s">
        <v>1800</v>
      </c>
      <c r="L2890" s="190"/>
      <c r="M2890" s="10"/>
      <c r="N2890" s="11"/>
      <c r="O2890" s="11"/>
      <c r="P2890" s="159" t="s">
        <v>84</v>
      </c>
    </row>
    <row r="2891" spans="1:16" ht="15" x14ac:dyDescent="0.2">
      <c r="A2891" s="158" t="s">
        <v>807</v>
      </c>
      <c r="B2891" s="158" t="s">
        <v>2</v>
      </c>
      <c r="C2891" s="158" t="s">
        <v>807</v>
      </c>
      <c r="D2891" s="158" t="s">
        <v>807</v>
      </c>
      <c r="E2891" s="158" t="s">
        <v>807</v>
      </c>
      <c r="F2891" s="156" t="str">
        <f t="shared" si="70"/>
        <v>√</v>
      </c>
      <c r="G2891" s="154" t="s">
        <v>1307</v>
      </c>
      <c r="H2891" s="52"/>
      <c r="I2891" s="209" t="s">
        <v>641</v>
      </c>
      <c r="J2891" s="209"/>
      <c r="K2891" s="28"/>
      <c r="L2891" s="190"/>
      <c r="M2891" s="10"/>
      <c r="N2891" s="11"/>
      <c r="O2891" s="11"/>
      <c r="P2891" s="159" t="s">
        <v>84</v>
      </c>
    </row>
    <row r="2892" spans="1:16" ht="15" x14ac:dyDescent="0.2">
      <c r="A2892" s="158" t="s">
        <v>807</v>
      </c>
      <c r="B2892" s="158" t="s">
        <v>2</v>
      </c>
      <c r="C2892" s="158" t="s">
        <v>807</v>
      </c>
      <c r="D2892" s="158" t="s">
        <v>807</v>
      </c>
      <c r="E2892" s="158" t="s">
        <v>807</v>
      </c>
      <c r="F2892" s="156" t="str">
        <f t="shared" si="70"/>
        <v>√</v>
      </c>
      <c r="G2892" s="154" t="s">
        <v>1307</v>
      </c>
      <c r="H2892" s="187" t="s">
        <v>870</v>
      </c>
      <c r="I2892" s="207" t="s">
        <v>1846</v>
      </c>
      <c r="J2892" s="208"/>
      <c r="K2892" s="30" t="s">
        <v>1801</v>
      </c>
      <c r="L2892" s="190"/>
      <c r="M2892" s="10"/>
      <c r="N2892" s="11"/>
      <c r="O2892" s="11"/>
      <c r="P2892" s="159" t="s">
        <v>84</v>
      </c>
    </row>
    <row r="2893" spans="1:16" ht="15" x14ac:dyDescent="0.2">
      <c r="A2893" s="158" t="s">
        <v>807</v>
      </c>
      <c r="B2893" s="158" t="s">
        <v>2</v>
      </c>
      <c r="C2893" s="158" t="s">
        <v>807</v>
      </c>
      <c r="D2893" s="158" t="s">
        <v>807</v>
      </c>
      <c r="E2893" s="158" t="s">
        <v>807</v>
      </c>
      <c r="F2893" s="156" t="str">
        <f t="shared" si="70"/>
        <v>√</v>
      </c>
      <c r="G2893" s="154" t="s">
        <v>1307</v>
      </c>
      <c r="H2893" s="57"/>
      <c r="I2893" s="209" t="s">
        <v>644</v>
      </c>
      <c r="J2893" s="209"/>
      <c r="K2893" s="28"/>
      <c r="L2893" s="190"/>
      <c r="M2893" s="10"/>
      <c r="N2893" s="11"/>
      <c r="O2893" s="11"/>
      <c r="P2893" s="159" t="s">
        <v>84</v>
      </c>
    </row>
    <row r="2894" spans="1:16" ht="15" x14ac:dyDescent="0.2">
      <c r="A2894" s="158" t="s">
        <v>807</v>
      </c>
      <c r="B2894" s="158" t="s">
        <v>2</v>
      </c>
      <c r="C2894" s="158" t="s">
        <v>807</v>
      </c>
      <c r="D2894" s="158" t="s">
        <v>807</v>
      </c>
      <c r="E2894" s="158" t="s">
        <v>807</v>
      </c>
      <c r="F2894" s="156" t="str">
        <f t="shared" si="70"/>
        <v>√</v>
      </c>
      <c r="G2894" s="154" t="s">
        <v>1307</v>
      </c>
      <c r="H2894" s="188" t="s">
        <v>870</v>
      </c>
      <c r="I2894" s="207" t="s">
        <v>645</v>
      </c>
      <c r="J2894" s="208"/>
      <c r="K2894" s="24" t="s">
        <v>633</v>
      </c>
      <c r="L2894" s="190"/>
      <c r="M2894" s="10"/>
      <c r="N2894" s="11"/>
      <c r="O2894" s="11"/>
      <c r="P2894" s="159" t="s">
        <v>84</v>
      </c>
    </row>
    <row r="2895" spans="1:16" ht="15" x14ac:dyDescent="0.2">
      <c r="A2895" s="158" t="s">
        <v>807</v>
      </c>
      <c r="B2895" s="158" t="s">
        <v>2</v>
      </c>
      <c r="C2895" s="158" t="s">
        <v>807</v>
      </c>
      <c r="D2895" s="158" t="s">
        <v>807</v>
      </c>
      <c r="E2895" s="158" t="s">
        <v>807</v>
      </c>
      <c r="F2895" s="156" t="str">
        <f t="shared" si="70"/>
        <v>√</v>
      </c>
      <c r="G2895" s="154" t="s">
        <v>1307</v>
      </c>
      <c r="H2895" s="192"/>
      <c r="I2895" s="207" t="s">
        <v>646</v>
      </c>
      <c r="J2895" s="208"/>
      <c r="K2895" s="24" t="s">
        <v>1835</v>
      </c>
      <c r="L2895" s="190"/>
      <c r="M2895" s="10"/>
      <c r="N2895" s="11"/>
      <c r="O2895" s="11"/>
      <c r="P2895" s="159" t="s">
        <v>84</v>
      </c>
    </row>
    <row r="2896" spans="1:16" ht="15" x14ac:dyDescent="0.2">
      <c r="A2896" s="158" t="s">
        <v>807</v>
      </c>
      <c r="B2896" s="158" t="s">
        <v>2</v>
      </c>
      <c r="C2896" s="158" t="s">
        <v>807</v>
      </c>
      <c r="D2896" s="158" t="s">
        <v>807</v>
      </c>
      <c r="E2896" s="158" t="s">
        <v>807</v>
      </c>
      <c r="F2896" s="156" t="str">
        <f t="shared" si="70"/>
        <v>√</v>
      </c>
      <c r="G2896" s="154" t="s">
        <v>1307</v>
      </c>
      <c r="H2896" s="57"/>
      <c r="I2896" s="209" t="s">
        <v>695</v>
      </c>
      <c r="J2896" s="209"/>
      <c r="K2896" s="28"/>
      <c r="L2896" s="190"/>
      <c r="M2896" s="10"/>
      <c r="N2896" s="11"/>
      <c r="O2896" s="11"/>
      <c r="P2896" s="159" t="s">
        <v>84</v>
      </c>
    </row>
    <row r="2897" spans="1:16" ht="15" x14ac:dyDescent="0.2">
      <c r="A2897" s="158" t="s">
        <v>807</v>
      </c>
      <c r="B2897" s="158" t="s">
        <v>2</v>
      </c>
      <c r="C2897" s="158" t="s">
        <v>807</v>
      </c>
      <c r="D2897" s="158" t="s">
        <v>807</v>
      </c>
      <c r="E2897" s="158" t="s">
        <v>807</v>
      </c>
      <c r="F2897" s="156" t="str">
        <f t="shared" si="70"/>
        <v>√</v>
      </c>
      <c r="G2897" s="154" t="s">
        <v>1307</v>
      </c>
      <c r="H2897" s="191" t="s">
        <v>870</v>
      </c>
      <c r="I2897" s="220" t="s">
        <v>1841</v>
      </c>
      <c r="J2897" s="215"/>
      <c r="K2897" s="30" t="s">
        <v>1800</v>
      </c>
      <c r="L2897" s="190"/>
      <c r="M2897" s="10"/>
      <c r="N2897" s="11"/>
      <c r="O2897" s="11"/>
      <c r="P2897" s="159" t="s">
        <v>84</v>
      </c>
    </row>
    <row r="2898" spans="1:16" ht="15" x14ac:dyDescent="0.2">
      <c r="A2898" s="158" t="s">
        <v>807</v>
      </c>
      <c r="B2898" s="158" t="s">
        <v>2</v>
      </c>
      <c r="C2898" s="158" t="s">
        <v>807</v>
      </c>
      <c r="D2898" s="158" t="s">
        <v>807</v>
      </c>
      <c r="E2898" s="158" t="s">
        <v>807</v>
      </c>
      <c r="F2898" s="156" t="str">
        <f t="shared" ref="F2898" si="73">IF(AND(Ver=P2898,OR(AND(VIR,OR(AND(M,A2898="M"),AND(O,A2898="O"),AND(N,A2898="N"),AND(I,A2898="I"))),AND(MMS,OR(AND(M,B2898="M"),AND(O,B2898="O"),AND(N,B2898="N"),AND(I,B2898="I"))),AND(TMR,OR(AND(M,C2898="M"),AND(O,C2898="O"),AND(N,C2898="N"),AND(I,C2898="I"))),AND(THZ,OR(AND(M,D2898="M"),AND(O,D2898="O"),AND(N,D2898="N"),AND(I,D2898="I"))),AND(THZR,OR(AND(M,E2898="M"),AND(O,E2898="O"),AND(N,E2898="N"),AND(I,E2898="I"))))),"√","X")</f>
        <v>√</v>
      </c>
      <c r="G2898" s="154" t="s">
        <v>1307</v>
      </c>
      <c r="H2898" s="191"/>
      <c r="I2898" s="212" t="s">
        <v>1831</v>
      </c>
      <c r="J2898" s="208"/>
      <c r="K2898" s="30" t="s">
        <v>1851</v>
      </c>
      <c r="L2898" s="190"/>
      <c r="M2898" s="10"/>
      <c r="N2898" s="11"/>
      <c r="O2898" s="11"/>
      <c r="P2898" s="159" t="s">
        <v>84</v>
      </c>
    </row>
    <row r="2899" spans="1:16" ht="42.75" x14ac:dyDescent="0.2">
      <c r="A2899" s="158" t="s">
        <v>807</v>
      </c>
      <c r="B2899" s="158" t="s">
        <v>2</v>
      </c>
      <c r="C2899" s="158" t="s">
        <v>807</v>
      </c>
      <c r="D2899" s="158" t="s">
        <v>807</v>
      </c>
      <c r="E2899" s="158" t="s">
        <v>807</v>
      </c>
      <c r="F2899" s="156" t="str">
        <f t="shared" si="70"/>
        <v>√</v>
      </c>
      <c r="G2899" s="154" t="s">
        <v>1307</v>
      </c>
      <c r="H2899" s="191"/>
      <c r="I2899" s="212" t="s">
        <v>1849</v>
      </c>
      <c r="J2899" s="208"/>
      <c r="K2899" s="30" t="s">
        <v>1848</v>
      </c>
      <c r="L2899" s="190"/>
      <c r="M2899" s="10"/>
      <c r="N2899" s="11"/>
      <c r="O2899" s="11"/>
      <c r="P2899" s="159" t="s">
        <v>84</v>
      </c>
    </row>
    <row r="2900" spans="1:16" ht="15" x14ac:dyDescent="0.2">
      <c r="A2900" s="158" t="s">
        <v>2</v>
      </c>
      <c r="B2900" s="158" t="s">
        <v>2</v>
      </c>
      <c r="C2900" s="158" t="s">
        <v>807</v>
      </c>
      <c r="D2900" s="158" t="s">
        <v>2</v>
      </c>
      <c r="E2900" s="158" t="s">
        <v>2</v>
      </c>
      <c r="F2900" s="156" t="str">
        <f t="shared" si="70"/>
        <v>√</v>
      </c>
      <c r="G2900" s="154" t="s">
        <v>1307</v>
      </c>
      <c r="H2900" s="57"/>
      <c r="I2900" s="209" t="s">
        <v>1844</v>
      </c>
      <c r="J2900" s="209"/>
      <c r="K2900" s="28"/>
      <c r="L2900" s="190"/>
      <c r="M2900" s="10"/>
      <c r="N2900" s="11"/>
      <c r="O2900" s="11"/>
      <c r="P2900" s="159" t="s">
        <v>84</v>
      </c>
    </row>
    <row r="2901" spans="1:16" ht="15" x14ac:dyDescent="0.2">
      <c r="A2901" s="158" t="s">
        <v>807</v>
      </c>
      <c r="B2901" s="158" t="s">
        <v>2</v>
      </c>
      <c r="C2901" s="158" t="s">
        <v>807</v>
      </c>
      <c r="D2901" s="158" t="s">
        <v>807</v>
      </c>
      <c r="E2901" s="158" t="s">
        <v>807</v>
      </c>
      <c r="F2901" s="156" t="str">
        <f t="shared" si="70"/>
        <v>√</v>
      </c>
      <c r="G2901" s="154" t="s">
        <v>1307</v>
      </c>
      <c r="H2901" s="187" t="s">
        <v>870</v>
      </c>
      <c r="I2901" s="220" t="s">
        <v>1852</v>
      </c>
      <c r="J2901" s="221"/>
      <c r="K2901" s="30" t="s">
        <v>1809</v>
      </c>
      <c r="L2901" s="190"/>
      <c r="M2901" s="10"/>
      <c r="N2901" s="11"/>
      <c r="O2901" s="11"/>
      <c r="P2901" s="159" t="s">
        <v>84</v>
      </c>
    </row>
    <row r="2902" spans="1:16" ht="43.5" x14ac:dyDescent="0.2">
      <c r="A2902" s="158" t="s">
        <v>2</v>
      </c>
      <c r="B2902" s="158" t="s">
        <v>807</v>
      </c>
      <c r="C2902" s="158" t="s">
        <v>807</v>
      </c>
      <c r="D2902" s="158" t="s">
        <v>2</v>
      </c>
      <c r="E2902" s="158" t="s">
        <v>2</v>
      </c>
      <c r="F2902" s="156" t="str">
        <f t="shared" si="70"/>
        <v>√</v>
      </c>
      <c r="G2902" s="154" t="s">
        <v>1307</v>
      </c>
      <c r="H2902" s="192" t="s">
        <v>1280</v>
      </c>
      <c r="I2902" s="212" t="s">
        <v>1852</v>
      </c>
      <c r="J2902" s="208"/>
      <c r="K2902" s="30" t="s">
        <v>1812</v>
      </c>
      <c r="L2902" s="190"/>
      <c r="M2902" s="10"/>
      <c r="N2902" s="11"/>
      <c r="O2902" s="11"/>
      <c r="P2902" s="159" t="s">
        <v>84</v>
      </c>
    </row>
    <row r="2903" spans="1:16" ht="15" x14ac:dyDescent="0.2">
      <c r="A2903" s="158" t="s">
        <v>807</v>
      </c>
      <c r="B2903" s="158" t="s">
        <v>2</v>
      </c>
      <c r="C2903" s="158" t="s">
        <v>807</v>
      </c>
      <c r="D2903" s="158" t="s">
        <v>807</v>
      </c>
      <c r="E2903" s="158" t="s">
        <v>807</v>
      </c>
      <c r="F2903" s="156" t="str">
        <f t="shared" ref="F2903:F2904" si="74">IF(AND(Ver=P2903,OR(AND(VIR,OR(AND(M,A2903="M"),AND(O,A2903="O"),AND(N,A2903="N"),AND(I,A2903="I"))),AND(MMS,OR(AND(M,B2903="M"),AND(O,B2903="O"),AND(N,B2903="N"),AND(I,B2903="I"))),AND(TMR,OR(AND(M,C2903="M"),AND(O,C2903="O"),AND(N,C2903="N"),AND(I,C2903="I"))),AND(THZ,OR(AND(M,D2903="M"),AND(O,D2903="O"),AND(N,D2903="N"),AND(I,D2903="I"))),AND(THZR,OR(AND(M,E2903="M"),AND(O,E2903="O"),AND(N,E2903="N"),AND(I,E2903="I"))))),"√","X")</f>
        <v>√</v>
      </c>
      <c r="G2903" s="154" t="s">
        <v>1307</v>
      </c>
      <c r="H2903" s="57"/>
      <c r="I2903" s="209" t="s">
        <v>1859</v>
      </c>
      <c r="J2903" s="209"/>
      <c r="K2903" s="28"/>
      <c r="L2903" s="190"/>
      <c r="M2903" s="10"/>
      <c r="N2903" s="11"/>
      <c r="O2903" s="11"/>
      <c r="P2903" s="159" t="s">
        <v>84</v>
      </c>
    </row>
    <row r="2904" spans="1:16" ht="30" x14ac:dyDescent="0.2">
      <c r="A2904" s="158" t="s">
        <v>807</v>
      </c>
      <c r="B2904" s="158" t="s">
        <v>2</v>
      </c>
      <c r="C2904" s="158" t="s">
        <v>807</v>
      </c>
      <c r="D2904" s="158" t="s">
        <v>807</v>
      </c>
      <c r="E2904" s="158" t="s">
        <v>807</v>
      </c>
      <c r="F2904" s="156" t="str">
        <f t="shared" si="74"/>
        <v>√</v>
      </c>
      <c r="G2904" s="154" t="s">
        <v>1307</v>
      </c>
      <c r="H2904" s="188" t="s">
        <v>870</v>
      </c>
      <c r="I2904" s="220" t="s">
        <v>1865</v>
      </c>
      <c r="J2904" s="221"/>
      <c r="K2904" s="30" t="s">
        <v>1864</v>
      </c>
      <c r="L2904" s="190"/>
      <c r="M2904" s="10"/>
      <c r="N2904" s="11"/>
      <c r="O2904" s="11"/>
      <c r="P2904" s="159" t="s">
        <v>84</v>
      </c>
    </row>
    <row r="2905" spans="1:16" ht="43.5" x14ac:dyDescent="0.2">
      <c r="A2905" s="158" t="s">
        <v>807</v>
      </c>
      <c r="B2905" s="158" t="s">
        <v>2</v>
      </c>
      <c r="C2905" s="158" t="s">
        <v>807</v>
      </c>
      <c r="D2905" s="158" t="s">
        <v>807</v>
      </c>
      <c r="E2905" s="158" t="s">
        <v>807</v>
      </c>
      <c r="F2905" s="156" t="str">
        <f t="shared" ref="F2905" si="75">IF(AND(Ver=P2905,OR(AND(VIR,OR(AND(M,A2905="M"),AND(O,A2905="O"),AND(N,A2905="N"),AND(I,A2905="I"))),AND(MMS,OR(AND(M,B2905="M"),AND(O,B2905="O"),AND(N,B2905="N"),AND(I,B2905="I"))),AND(TMR,OR(AND(M,C2905="M"),AND(O,C2905="O"),AND(N,C2905="N"),AND(I,C2905="I"))),AND(THZ,OR(AND(M,D2905="M"),AND(O,D2905="O"),AND(N,D2905="N"),AND(I,D2905="I"))),AND(THZR,OR(AND(M,E2905="M"),AND(O,E2905="O"),AND(N,E2905="N"),AND(I,E2905="I"))))),"√","X")</f>
        <v>√</v>
      </c>
      <c r="G2905" s="154" t="s">
        <v>1307</v>
      </c>
      <c r="H2905" s="191"/>
      <c r="I2905" s="220" t="s">
        <v>1866</v>
      </c>
      <c r="J2905" s="221"/>
      <c r="K2905" s="30" t="s">
        <v>1860</v>
      </c>
      <c r="L2905" s="190"/>
      <c r="M2905" s="10"/>
      <c r="N2905" s="11"/>
      <c r="O2905" s="11"/>
      <c r="P2905" s="159" t="s">
        <v>84</v>
      </c>
    </row>
    <row r="2906" spans="1:16" ht="15" x14ac:dyDescent="0.2">
      <c r="A2906" s="158" t="s">
        <v>807</v>
      </c>
      <c r="B2906" s="158" t="s">
        <v>807</v>
      </c>
      <c r="C2906" s="158" t="s">
        <v>807</v>
      </c>
      <c r="D2906" s="158" t="s">
        <v>2</v>
      </c>
      <c r="E2906" s="158" t="s">
        <v>2</v>
      </c>
      <c r="F2906" s="156" t="str">
        <f t="shared" ref="F2906:F2907" si="76">IF(AND(Ver=P2906,OR(AND(VIR,OR(AND(M,A2906="M"),AND(O,A2906="O"),AND(N,A2906="N"),AND(I,A2906="I"))),AND(MMS,OR(AND(M,B2906="M"),AND(O,B2906="O"),AND(N,B2906="N"),AND(I,B2906="I"))),AND(TMR,OR(AND(M,C2906="M"),AND(O,C2906="O"),AND(N,C2906="N"),AND(I,C2906="I"))),AND(THZ,OR(AND(M,D2906="M"),AND(O,D2906="O"),AND(N,D2906="N"),AND(I,D2906="I"))),AND(THZR,OR(AND(M,E2906="M"),AND(O,E2906="O"),AND(N,E2906="N"),AND(I,E2906="I"))))),"√","X")</f>
        <v>√</v>
      </c>
      <c r="G2906" s="154" t="s">
        <v>1307</v>
      </c>
      <c r="H2906" s="57"/>
      <c r="I2906" s="209" t="s">
        <v>1853</v>
      </c>
      <c r="J2906" s="209"/>
      <c r="K2906" s="28"/>
      <c r="L2906" s="190"/>
      <c r="M2906" s="10"/>
      <c r="N2906" s="11"/>
      <c r="O2906" s="11"/>
      <c r="P2906" s="159" t="s">
        <v>84</v>
      </c>
    </row>
    <row r="2907" spans="1:16" ht="29.25" x14ac:dyDescent="0.2">
      <c r="A2907" s="158" t="s">
        <v>807</v>
      </c>
      <c r="B2907" s="158" t="s">
        <v>807</v>
      </c>
      <c r="C2907" s="158" t="s">
        <v>807</v>
      </c>
      <c r="D2907" s="158" t="s">
        <v>2</v>
      </c>
      <c r="E2907" s="158" t="s">
        <v>2</v>
      </c>
      <c r="F2907" s="156" t="str">
        <f t="shared" si="76"/>
        <v>√</v>
      </c>
      <c r="G2907" s="154" t="s">
        <v>1307</v>
      </c>
      <c r="H2907" s="188" t="s">
        <v>14</v>
      </c>
      <c r="I2907" s="212" t="s">
        <v>1854</v>
      </c>
      <c r="J2907" s="213"/>
      <c r="K2907" s="30" t="s">
        <v>1855</v>
      </c>
      <c r="L2907" s="190"/>
      <c r="M2907" s="10"/>
      <c r="N2907" s="11"/>
      <c r="O2907" s="11"/>
      <c r="P2907" s="159" t="s">
        <v>84</v>
      </c>
    </row>
    <row r="2908" spans="1:16" ht="15" x14ac:dyDescent="0.2">
      <c r="A2908" s="158" t="s">
        <v>807</v>
      </c>
      <c r="B2908" s="158" t="s">
        <v>807</v>
      </c>
      <c r="C2908" s="158" t="s">
        <v>807</v>
      </c>
      <c r="D2908" s="158" t="s">
        <v>2</v>
      </c>
      <c r="E2908" s="158" t="s">
        <v>2</v>
      </c>
      <c r="F2908" s="156" t="str">
        <f t="shared" si="70"/>
        <v>√</v>
      </c>
      <c r="G2908" s="154" t="s">
        <v>1307</v>
      </c>
      <c r="H2908" s="57"/>
      <c r="I2908" s="209" t="s">
        <v>1778</v>
      </c>
      <c r="J2908" s="209"/>
      <c r="K2908" s="28"/>
      <c r="L2908" s="190"/>
      <c r="M2908" s="10"/>
      <c r="N2908" s="11"/>
      <c r="O2908" s="11"/>
      <c r="P2908" s="159" t="s">
        <v>84</v>
      </c>
    </row>
    <row r="2909" spans="1:16" ht="73.5" x14ac:dyDescent="0.2">
      <c r="A2909" s="158" t="s">
        <v>807</v>
      </c>
      <c r="B2909" s="158" t="s">
        <v>807</v>
      </c>
      <c r="C2909" s="158" t="s">
        <v>807</v>
      </c>
      <c r="D2909" s="158" t="s">
        <v>2</v>
      </c>
      <c r="E2909" s="158" t="s">
        <v>2</v>
      </c>
      <c r="F2909" s="156" t="str">
        <f t="shared" si="70"/>
        <v>√</v>
      </c>
      <c r="G2909" s="154" t="s">
        <v>1307</v>
      </c>
      <c r="H2909" s="188" t="s">
        <v>14</v>
      </c>
      <c r="I2909" s="212" t="s">
        <v>1791</v>
      </c>
      <c r="J2909" s="213"/>
      <c r="K2909" s="30" t="s">
        <v>1813</v>
      </c>
      <c r="L2909" s="190"/>
      <c r="M2909" s="10"/>
      <c r="N2909" s="11"/>
      <c r="O2909" s="11"/>
      <c r="P2909" s="159" t="s">
        <v>84</v>
      </c>
    </row>
    <row r="2910" spans="1:16" ht="15" x14ac:dyDescent="0.2">
      <c r="A2910" s="158" t="s">
        <v>807</v>
      </c>
      <c r="B2910" s="158" t="s">
        <v>807</v>
      </c>
      <c r="C2910" s="158" t="s">
        <v>807</v>
      </c>
      <c r="D2910" s="158" t="s">
        <v>807</v>
      </c>
      <c r="E2910" s="158" t="s">
        <v>2</v>
      </c>
      <c r="F2910" s="156" t="str">
        <f t="shared" si="70"/>
        <v>√</v>
      </c>
      <c r="G2910" s="154" t="s">
        <v>1307</v>
      </c>
      <c r="H2910" s="57"/>
      <c r="I2910" s="209" t="s">
        <v>1779</v>
      </c>
      <c r="J2910" s="209"/>
      <c r="K2910" s="28"/>
      <c r="L2910" s="190"/>
      <c r="M2910" s="10"/>
      <c r="N2910" s="11"/>
      <c r="O2910" s="11"/>
      <c r="P2910" s="159" t="s">
        <v>84</v>
      </c>
    </row>
    <row r="2911" spans="1:16" ht="173.25" x14ac:dyDescent="0.2">
      <c r="A2911" s="158" t="s">
        <v>807</v>
      </c>
      <c r="B2911" s="158" t="s">
        <v>807</v>
      </c>
      <c r="C2911" s="158" t="s">
        <v>807</v>
      </c>
      <c r="D2911" s="158" t="s">
        <v>807</v>
      </c>
      <c r="E2911" s="158" t="s">
        <v>2</v>
      </c>
      <c r="F2911" s="156" t="str">
        <f t="shared" si="70"/>
        <v>√</v>
      </c>
      <c r="G2911" s="154" t="s">
        <v>1307</v>
      </c>
      <c r="H2911" s="188" t="s">
        <v>14</v>
      </c>
      <c r="I2911" s="226" t="s">
        <v>1796</v>
      </c>
      <c r="J2911" s="227"/>
      <c r="K2911" s="30" t="s">
        <v>1814</v>
      </c>
      <c r="L2911" s="190"/>
      <c r="M2911" s="10"/>
      <c r="N2911" s="11"/>
      <c r="O2911" s="11"/>
      <c r="P2911" s="159" t="s">
        <v>84</v>
      </c>
    </row>
    <row r="2912" spans="1:16" ht="15" x14ac:dyDescent="0.2">
      <c r="A2912" s="158" t="s">
        <v>807</v>
      </c>
      <c r="B2912" s="158" t="s">
        <v>807</v>
      </c>
      <c r="C2912" s="158" t="s">
        <v>807</v>
      </c>
      <c r="D2912" s="158" t="s">
        <v>2</v>
      </c>
      <c r="E2912" s="158" t="s">
        <v>2</v>
      </c>
      <c r="F2912" s="156" t="str">
        <f t="shared" si="70"/>
        <v>√</v>
      </c>
      <c r="G2912" s="154" t="s">
        <v>1307</v>
      </c>
      <c r="H2912" s="57"/>
      <c r="I2912" s="209" t="s">
        <v>650</v>
      </c>
      <c r="J2912" s="209"/>
      <c r="K2912" s="28"/>
      <c r="L2912" s="190"/>
      <c r="M2912" s="10"/>
      <c r="N2912" s="11"/>
      <c r="O2912" s="11"/>
      <c r="P2912" s="159" t="s">
        <v>84</v>
      </c>
    </row>
    <row r="2913" spans="1:16" ht="15" x14ac:dyDescent="0.2">
      <c r="A2913" s="158" t="s">
        <v>807</v>
      </c>
      <c r="B2913" s="158" t="s">
        <v>807</v>
      </c>
      <c r="C2913" s="158" t="s">
        <v>807</v>
      </c>
      <c r="D2913" s="158" t="s">
        <v>2</v>
      </c>
      <c r="E2913" s="158" t="s">
        <v>2</v>
      </c>
      <c r="F2913" s="156" t="str">
        <f t="shared" si="70"/>
        <v>√</v>
      </c>
      <c r="G2913" s="154" t="s">
        <v>1307</v>
      </c>
      <c r="H2913" s="188" t="s">
        <v>14</v>
      </c>
      <c r="I2913" s="207" t="s">
        <v>651</v>
      </c>
      <c r="J2913" s="208"/>
      <c r="K2913" s="30" t="s">
        <v>1805</v>
      </c>
      <c r="L2913" s="190"/>
      <c r="M2913" s="10"/>
      <c r="N2913" s="11"/>
      <c r="O2913" s="11"/>
      <c r="P2913" s="159" t="s">
        <v>84</v>
      </c>
    </row>
    <row r="2914" spans="1:16" ht="44.25" x14ac:dyDescent="0.2">
      <c r="A2914" s="158" t="s">
        <v>807</v>
      </c>
      <c r="B2914" s="158" t="s">
        <v>807</v>
      </c>
      <c r="C2914" s="158" t="s">
        <v>807</v>
      </c>
      <c r="D2914" s="158" t="s">
        <v>2</v>
      </c>
      <c r="E2914" s="158" t="s">
        <v>2</v>
      </c>
      <c r="F2914" s="156" t="str">
        <f t="shared" si="70"/>
        <v>√</v>
      </c>
      <c r="G2914" s="154" t="s">
        <v>1307</v>
      </c>
      <c r="H2914" s="191"/>
      <c r="I2914" s="207" t="s">
        <v>1326</v>
      </c>
      <c r="J2914" s="208"/>
      <c r="K2914" s="30" t="s">
        <v>1815</v>
      </c>
      <c r="L2914" s="190"/>
      <c r="M2914" s="10"/>
      <c r="N2914" s="11"/>
      <c r="O2914" s="11"/>
      <c r="P2914" s="159" t="s">
        <v>84</v>
      </c>
    </row>
    <row r="2915" spans="1:16" ht="44.25" x14ac:dyDescent="0.2">
      <c r="A2915" s="158" t="s">
        <v>807</v>
      </c>
      <c r="B2915" s="158" t="s">
        <v>807</v>
      </c>
      <c r="C2915" s="158" t="s">
        <v>807</v>
      </c>
      <c r="D2915" s="158" t="s">
        <v>2</v>
      </c>
      <c r="E2915" s="158" t="s">
        <v>2</v>
      </c>
      <c r="F2915" s="156" t="str">
        <f t="shared" si="70"/>
        <v>√</v>
      </c>
      <c r="G2915" s="154" t="s">
        <v>1307</v>
      </c>
      <c r="H2915" s="191"/>
      <c r="I2915" s="210" t="s">
        <v>1769</v>
      </c>
      <c r="J2915" s="211"/>
      <c r="K2915" s="30" t="s">
        <v>1816</v>
      </c>
      <c r="L2915" s="190"/>
      <c r="M2915" s="10"/>
      <c r="N2915" s="11"/>
      <c r="O2915" s="11"/>
      <c r="P2915" s="159" t="s">
        <v>84</v>
      </c>
    </row>
    <row r="2916" spans="1:16" ht="15" x14ac:dyDescent="0.2">
      <c r="A2916" s="158" t="s">
        <v>807</v>
      </c>
      <c r="B2916" s="158" t="s">
        <v>807</v>
      </c>
      <c r="C2916" s="158" t="s">
        <v>807</v>
      </c>
      <c r="D2916" s="158" t="s">
        <v>2</v>
      </c>
      <c r="E2916" s="158" t="s">
        <v>2</v>
      </c>
      <c r="F2916" s="156" t="str">
        <f t="shared" si="70"/>
        <v>√</v>
      </c>
      <c r="G2916" s="154" t="s">
        <v>1307</v>
      </c>
      <c r="H2916" s="192"/>
      <c r="I2916" s="214" t="s">
        <v>656</v>
      </c>
      <c r="J2916" s="215"/>
      <c r="K2916" s="30" t="s">
        <v>1817</v>
      </c>
      <c r="L2916" s="190"/>
      <c r="M2916" s="10"/>
      <c r="N2916" s="11"/>
      <c r="O2916" s="11"/>
      <c r="P2916" s="159" t="s">
        <v>84</v>
      </c>
    </row>
    <row r="2917" spans="1:16" ht="15" x14ac:dyDescent="0.2">
      <c r="A2917" s="158" t="s">
        <v>807</v>
      </c>
      <c r="B2917" s="158" t="s">
        <v>807</v>
      </c>
      <c r="C2917" s="158" t="s">
        <v>807</v>
      </c>
      <c r="D2917" s="158" t="s">
        <v>807</v>
      </c>
      <c r="E2917" s="158" t="s">
        <v>2</v>
      </c>
      <c r="F2917" s="156" t="str">
        <f t="shared" si="70"/>
        <v>√</v>
      </c>
      <c r="G2917" s="154" t="s">
        <v>1307</v>
      </c>
      <c r="H2917" s="52"/>
      <c r="I2917" s="209" t="s">
        <v>658</v>
      </c>
      <c r="J2917" s="209"/>
      <c r="K2917" s="28"/>
      <c r="L2917" s="190"/>
      <c r="M2917" s="10"/>
      <c r="N2917" s="11"/>
      <c r="O2917" s="11"/>
      <c r="P2917" s="159" t="s">
        <v>84</v>
      </c>
    </row>
    <row r="2918" spans="1:16" ht="15" x14ac:dyDescent="0.2">
      <c r="A2918" s="158" t="s">
        <v>807</v>
      </c>
      <c r="B2918" s="158" t="s">
        <v>807</v>
      </c>
      <c r="C2918" s="158" t="s">
        <v>807</v>
      </c>
      <c r="D2918" s="158" t="s">
        <v>807</v>
      </c>
      <c r="E2918" s="158" t="s">
        <v>2</v>
      </c>
      <c r="F2918" s="156" t="str">
        <f t="shared" si="70"/>
        <v>√</v>
      </c>
      <c r="G2918" s="154" t="s">
        <v>1307</v>
      </c>
      <c r="H2918" s="188" t="s">
        <v>14</v>
      </c>
      <c r="I2918" s="214" t="s">
        <v>1107</v>
      </c>
      <c r="J2918" s="215"/>
      <c r="K2918" s="30" t="s">
        <v>1805</v>
      </c>
      <c r="L2918" s="190"/>
      <c r="M2918" s="10"/>
      <c r="N2918" s="11"/>
      <c r="O2918" s="11"/>
      <c r="P2918" s="159" t="s">
        <v>84</v>
      </c>
    </row>
    <row r="2919" spans="1:16" ht="44.25" x14ac:dyDescent="0.2">
      <c r="A2919" s="158" t="s">
        <v>807</v>
      </c>
      <c r="B2919" s="158" t="s">
        <v>807</v>
      </c>
      <c r="C2919" s="158" t="s">
        <v>807</v>
      </c>
      <c r="D2919" s="158" t="s">
        <v>807</v>
      </c>
      <c r="E2919" s="158" t="s">
        <v>2</v>
      </c>
      <c r="F2919" s="156" t="str">
        <f t="shared" si="70"/>
        <v>√</v>
      </c>
      <c r="G2919" s="154" t="s">
        <v>1307</v>
      </c>
      <c r="H2919" s="191"/>
      <c r="I2919" s="207" t="s">
        <v>1797</v>
      </c>
      <c r="J2919" s="208"/>
      <c r="K2919" s="30" t="s">
        <v>1815</v>
      </c>
      <c r="L2919" s="190"/>
      <c r="M2919" s="10"/>
      <c r="N2919" s="11"/>
      <c r="O2919" s="11"/>
      <c r="P2919" s="159" t="s">
        <v>84</v>
      </c>
    </row>
    <row r="2920" spans="1:16" ht="44.25" x14ac:dyDescent="0.2">
      <c r="A2920" s="158" t="s">
        <v>807</v>
      </c>
      <c r="B2920" s="158" t="s">
        <v>807</v>
      </c>
      <c r="C2920" s="158" t="s">
        <v>807</v>
      </c>
      <c r="D2920" s="158" t="s">
        <v>807</v>
      </c>
      <c r="E2920" s="158" t="s">
        <v>2</v>
      </c>
      <c r="F2920" s="156" t="str">
        <f t="shared" si="70"/>
        <v>√</v>
      </c>
      <c r="G2920" s="154" t="s">
        <v>1307</v>
      </c>
      <c r="H2920" s="192"/>
      <c r="I2920" s="210" t="s">
        <v>1769</v>
      </c>
      <c r="J2920" s="211"/>
      <c r="K2920" s="30" t="s">
        <v>1816</v>
      </c>
      <c r="L2920" s="190"/>
      <c r="M2920" s="10"/>
      <c r="N2920" s="11"/>
      <c r="O2920" s="11"/>
      <c r="P2920" s="159" t="s">
        <v>84</v>
      </c>
    </row>
    <row r="2921" spans="1:16" ht="15" x14ac:dyDescent="0.2">
      <c r="A2921" s="158" t="s">
        <v>2</v>
      </c>
      <c r="B2921" s="158" t="s">
        <v>2</v>
      </c>
      <c r="C2921" s="158" t="s">
        <v>807</v>
      </c>
      <c r="D2921" s="158" t="s">
        <v>2</v>
      </c>
      <c r="E2921" s="158" t="s">
        <v>2</v>
      </c>
      <c r="F2921" s="156" t="str">
        <f t="shared" si="70"/>
        <v>√</v>
      </c>
      <c r="G2921" s="154" t="s">
        <v>1307</v>
      </c>
      <c r="H2921" s="57"/>
      <c r="I2921" s="209" t="s">
        <v>704</v>
      </c>
      <c r="J2921" s="209"/>
      <c r="K2921" s="28"/>
      <c r="L2921" s="190"/>
      <c r="M2921" s="10"/>
      <c r="N2921" s="11"/>
      <c r="O2921" s="11"/>
      <c r="P2921" s="159" t="s">
        <v>84</v>
      </c>
    </row>
    <row r="2922" spans="1:16" ht="28.5" x14ac:dyDescent="0.2">
      <c r="A2922" s="158" t="s">
        <v>2</v>
      </c>
      <c r="B2922" s="158" t="s">
        <v>2</v>
      </c>
      <c r="C2922" s="158" t="s">
        <v>807</v>
      </c>
      <c r="D2922" s="158" t="s">
        <v>2</v>
      </c>
      <c r="E2922" s="158" t="s">
        <v>2</v>
      </c>
      <c r="F2922" s="156" t="str">
        <f t="shared" si="70"/>
        <v>√</v>
      </c>
      <c r="G2922" s="154" t="s">
        <v>1307</v>
      </c>
      <c r="H2922" s="188" t="s">
        <v>1847</v>
      </c>
      <c r="I2922" s="212" t="s">
        <v>1818</v>
      </c>
      <c r="J2922" s="213"/>
      <c r="K2922" s="30" t="s">
        <v>715</v>
      </c>
      <c r="L2922" s="190"/>
      <c r="M2922" s="10"/>
      <c r="N2922" s="11"/>
      <c r="O2922" s="11"/>
      <c r="P2922" s="159" t="s">
        <v>84</v>
      </c>
    </row>
    <row r="2923" spans="1:16" ht="28.5" x14ac:dyDescent="0.2">
      <c r="A2923" s="158" t="s">
        <v>2</v>
      </c>
      <c r="B2923" s="158" t="s">
        <v>2</v>
      </c>
      <c r="C2923" s="158" t="s">
        <v>807</v>
      </c>
      <c r="D2923" s="158" t="s">
        <v>2</v>
      </c>
      <c r="E2923" s="158" t="s">
        <v>2</v>
      </c>
      <c r="F2923" s="156" t="str">
        <f t="shared" si="70"/>
        <v>√</v>
      </c>
      <c r="G2923" s="154" t="s">
        <v>1307</v>
      </c>
      <c r="H2923" s="192"/>
      <c r="I2923" s="212" t="s">
        <v>1764</v>
      </c>
      <c r="J2923" s="213"/>
      <c r="K2923" s="30" t="s">
        <v>715</v>
      </c>
      <c r="L2923" s="190"/>
      <c r="M2923" s="10"/>
      <c r="N2923" s="11"/>
      <c r="O2923" s="11"/>
      <c r="P2923" s="159" t="s">
        <v>84</v>
      </c>
    </row>
    <row r="2924" spans="1:16" ht="15" x14ac:dyDescent="0.2">
      <c r="A2924" s="158" t="s">
        <v>2</v>
      </c>
      <c r="B2924" s="158" t="s">
        <v>2</v>
      </c>
      <c r="C2924" s="158" t="s">
        <v>807</v>
      </c>
      <c r="D2924" s="158" t="s">
        <v>2</v>
      </c>
      <c r="E2924" s="158" t="s">
        <v>2</v>
      </c>
      <c r="F2924" s="156" t="str">
        <f t="shared" si="70"/>
        <v>√</v>
      </c>
      <c r="G2924" s="154" t="s">
        <v>1307</v>
      </c>
      <c r="H2924" s="57"/>
      <c r="I2924" s="209" t="s">
        <v>1777</v>
      </c>
      <c r="J2924" s="209"/>
      <c r="K2924" s="28"/>
      <c r="L2924" s="190"/>
      <c r="M2924" s="10"/>
      <c r="N2924" s="11"/>
      <c r="O2924" s="11"/>
      <c r="P2924" s="159" t="s">
        <v>84</v>
      </c>
    </row>
    <row r="2925" spans="1:16" ht="15" x14ac:dyDescent="0.2">
      <c r="A2925" s="158" t="s">
        <v>2</v>
      </c>
      <c r="B2925" s="158" t="s">
        <v>2</v>
      </c>
      <c r="C2925" s="158" t="s">
        <v>807</v>
      </c>
      <c r="D2925" s="158" t="s">
        <v>2</v>
      </c>
      <c r="E2925" s="158" t="s">
        <v>2</v>
      </c>
      <c r="F2925" s="156" t="str">
        <f t="shared" si="70"/>
        <v>√</v>
      </c>
      <c r="G2925" s="154" t="s">
        <v>1307</v>
      </c>
      <c r="H2925" s="188" t="s">
        <v>1847</v>
      </c>
      <c r="I2925" s="207" t="s">
        <v>1775</v>
      </c>
      <c r="J2925" s="208"/>
      <c r="K2925" s="30" t="s">
        <v>1823</v>
      </c>
      <c r="L2925" s="190"/>
      <c r="M2925" s="10"/>
      <c r="N2925" s="11"/>
      <c r="O2925" s="11"/>
      <c r="P2925" s="159" t="s">
        <v>84</v>
      </c>
    </row>
    <row r="2926" spans="1:16" ht="15" x14ac:dyDescent="0.2">
      <c r="A2926" s="158" t="s">
        <v>807</v>
      </c>
      <c r="B2926" s="158" t="s">
        <v>2</v>
      </c>
      <c r="C2926" s="158" t="s">
        <v>807</v>
      </c>
      <c r="D2926" s="158" t="s">
        <v>2</v>
      </c>
      <c r="E2926" s="158" t="s">
        <v>2</v>
      </c>
      <c r="F2926" s="156" t="str">
        <f t="shared" si="70"/>
        <v>√</v>
      </c>
      <c r="G2926" s="154" t="s">
        <v>1307</v>
      </c>
      <c r="H2926" s="57"/>
      <c r="I2926" s="209" t="s">
        <v>1772</v>
      </c>
      <c r="J2926" s="209"/>
      <c r="K2926" s="28"/>
      <c r="L2926" s="190"/>
      <c r="M2926" s="10"/>
      <c r="N2926" s="11"/>
      <c r="O2926" s="11"/>
      <c r="P2926" s="159" t="s">
        <v>84</v>
      </c>
    </row>
    <row r="2927" spans="1:16" ht="15" x14ac:dyDescent="0.2">
      <c r="A2927" s="158" t="s">
        <v>807</v>
      </c>
      <c r="B2927" s="158" t="s">
        <v>807</v>
      </c>
      <c r="C2927" s="158" t="s">
        <v>807</v>
      </c>
      <c r="D2927" s="158" t="s">
        <v>2</v>
      </c>
      <c r="E2927" s="158" t="s">
        <v>2</v>
      </c>
      <c r="F2927" s="156" t="str">
        <f t="shared" si="70"/>
        <v>√</v>
      </c>
      <c r="G2927" s="154" t="s">
        <v>1307</v>
      </c>
      <c r="H2927" s="188" t="s">
        <v>14</v>
      </c>
      <c r="I2927" s="207" t="s">
        <v>1827</v>
      </c>
      <c r="J2927" s="208"/>
      <c r="K2927" s="24"/>
      <c r="L2927" s="190"/>
      <c r="M2927" s="10"/>
      <c r="N2927" s="11"/>
      <c r="O2927" s="11"/>
      <c r="P2927" s="159" t="s">
        <v>84</v>
      </c>
    </row>
    <row r="2928" spans="1:16" ht="15" x14ac:dyDescent="0.2">
      <c r="A2928" s="158" t="s">
        <v>2</v>
      </c>
      <c r="B2928" s="158" t="s">
        <v>2</v>
      </c>
      <c r="C2928" s="158" t="s">
        <v>807</v>
      </c>
      <c r="D2928" s="158" t="s">
        <v>2</v>
      </c>
      <c r="E2928" s="158" t="s">
        <v>2</v>
      </c>
      <c r="F2928" s="156" t="str">
        <f t="shared" si="70"/>
        <v>√</v>
      </c>
      <c r="G2928" s="154" t="s">
        <v>1307</v>
      </c>
      <c r="H2928" s="192" t="s">
        <v>1847</v>
      </c>
      <c r="I2928" s="207" t="s">
        <v>1856</v>
      </c>
      <c r="J2928" s="208"/>
      <c r="K2928" s="24"/>
      <c r="L2928" s="190"/>
      <c r="M2928" s="10"/>
      <c r="N2928" s="11"/>
      <c r="O2928" s="11"/>
      <c r="P2928" s="159" t="s">
        <v>84</v>
      </c>
    </row>
    <row r="2929" spans="1:16" ht="15" x14ac:dyDescent="0.2">
      <c r="A2929" s="158" t="s">
        <v>2</v>
      </c>
      <c r="B2929" s="158" t="s">
        <v>2</v>
      </c>
      <c r="C2929" s="158" t="s">
        <v>807</v>
      </c>
      <c r="D2929" s="158" t="s">
        <v>2</v>
      </c>
      <c r="E2929" s="158" t="s">
        <v>2</v>
      </c>
      <c r="F2929" s="156" t="str">
        <f t="shared" si="70"/>
        <v>√</v>
      </c>
      <c r="G2929" s="154" t="s">
        <v>1307</v>
      </c>
      <c r="H2929" s="57"/>
      <c r="I2929" s="209" t="s">
        <v>1771</v>
      </c>
      <c r="J2929" s="209"/>
      <c r="K2929" s="28"/>
      <c r="L2929" s="190"/>
      <c r="M2929" s="10"/>
      <c r="N2929" s="11"/>
      <c r="O2929" s="11"/>
      <c r="P2929" s="159" t="s">
        <v>84</v>
      </c>
    </row>
    <row r="2930" spans="1:16" ht="15" x14ac:dyDescent="0.2">
      <c r="A2930" s="158" t="s">
        <v>807</v>
      </c>
      <c r="B2930" s="158" t="s">
        <v>807</v>
      </c>
      <c r="C2930" s="158" t="s">
        <v>807</v>
      </c>
      <c r="D2930" s="158" t="s">
        <v>2</v>
      </c>
      <c r="E2930" s="158" t="s">
        <v>2</v>
      </c>
      <c r="F2930" s="156" t="str">
        <f t="shared" si="70"/>
        <v>√</v>
      </c>
      <c r="G2930" s="154" t="s">
        <v>1307</v>
      </c>
      <c r="H2930" s="187" t="s">
        <v>14</v>
      </c>
      <c r="I2930" s="207" t="s">
        <v>1774</v>
      </c>
      <c r="J2930" s="208"/>
      <c r="K2930" s="30"/>
      <c r="L2930" s="190"/>
      <c r="M2930" s="10"/>
      <c r="N2930" s="11"/>
      <c r="O2930" s="11"/>
      <c r="P2930" s="159" t="s">
        <v>84</v>
      </c>
    </row>
    <row r="2931" spans="1:16" ht="15" x14ac:dyDescent="0.2">
      <c r="A2931" s="158" t="s">
        <v>2</v>
      </c>
      <c r="B2931" s="158" t="s">
        <v>807</v>
      </c>
      <c r="C2931" s="158" t="s">
        <v>807</v>
      </c>
      <c r="D2931" s="158" t="s">
        <v>2</v>
      </c>
      <c r="E2931" s="158" t="s">
        <v>2</v>
      </c>
      <c r="F2931" s="156" t="str">
        <f t="shared" ref="F2931" si="77">IF(AND(Ver=P2931,OR(AND(VIR,OR(AND(M,A2931="M"),AND(O,A2931="O"),AND(N,A2931="N"),AND(I,A2931="I"))),AND(MMS,OR(AND(M,B2931="M"),AND(O,B2931="O"),AND(N,B2931="N"),AND(I,B2931="I"))),AND(TMR,OR(AND(M,C2931="M"),AND(O,C2931="O"),AND(N,C2931="N"),AND(I,C2931="I"))),AND(THZ,OR(AND(M,D2931="M"),AND(O,D2931="O"),AND(N,D2931="N"),AND(I,D2931="I"))),AND(THZR,OR(AND(M,E2931="M"),AND(O,E2931="O"),AND(N,E2931="N"),AND(I,E2931="I"))))),"√","X")</f>
        <v>√</v>
      </c>
      <c r="G2931" s="154" t="s">
        <v>1307</v>
      </c>
      <c r="H2931" s="192" t="s">
        <v>1280</v>
      </c>
      <c r="I2931" s="207" t="s">
        <v>1857</v>
      </c>
      <c r="J2931" s="208"/>
      <c r="K2931" s="30"/>
      <c r="L2931" s="190"/>
      <c r="M2931" s="10"/>
      <c r="N2931" s="11"/>
      <c r="O2931" s="11"/>
      <c r="P2931" s="159" t="s">
        <v>84</v>
      </c>
    </row>
    <row r="2932" spans="1:16" ht="43.5" x14ac:dyDescent="0.2">
      <c r="A2932" s="158" t="s">
        <v>807</v>
      </c>
      <c r="B2932" s="158" t="s">
        <v>2</v>
      </c>
      <c r="C2932" s="158" t="s">
        <v>807</v>
      </c>
      <c r="D2932" s="158" t="s">
        <v>807</v>
      </c>
      <c r="E2932" s="158" t="s">
        <v>807</v>
      </c>
      <c r="F2932" s="156" t="str">
        <f t="shared" si="70"/>
        <v>√</v>
      </c>
      <c r="G2932" s="154" t="s">
        <v>1307</v>
      </c>
      <c r="H2932" s="192" t="s">
        <v>870</v>
      </c>
      <c r="I2932" s="207" t="s">
        <v>1857</v>
      </c>
      <c r="J2932" s="208"/>
      <c r="K2932" s="30" t="s">
        <v>1819</v>
      </c>
      <c r="L2932" s="190"/>
      <c r="M2932" s="10"/>
      <c r="N2932" s="11"/>
      <c r="O2932" s="11"/>
      <c r="P2932" s="159" t="s">
        <v>84</v>
      </c>
    </row>
    <row r="2933" spans="1:16" ht="15" x14ac:dyDescent="0.2">
      <c r="A2933" s="158" t="s">
        <v>807</v>
      </c>
      <c r="B2933" s="158" t="s">
        <v>807</v>
      </c>
      <c r="C2933" s="158" t="s">
        <v>2</v>
      </c>
      <c r="D2933" s="158" t="s">
        <v>807</v>
      </c>
      <c r="E2933" s="158" t="s">
        <v>807</v>
      </c>
      <c r="F2933" s="156" t="str">
        <f t="shared" si="70"/>
        <v>√</v>
      </c>
      <c r="G2933" s="154" t="s">
        <v>1307</v>
      </c>
      <c r="H2933" s="57"/>
      <c r="I2933" s="209" t="s">
        <v>666</v>
      </c>
      <c r="J2933" s="209"/>
      <c r="K2933" s="28"/>
      <c r="L2933" s="190"/>
      <c r="M2933" s="10"/>
      <c r="N2933" s="11"/>
      <c r="O2933" s="11"/>
      <c r="P2933" s="159" t="s">
        <v>84</v>
      </c>
    </row>
    <row r="2934" spans="1:16" ht="15" x14ac:dyDescent="0.2">
      <c r="A2934" s="158" t="s">
        <v>807</v>
      </c>
      <c r="B2934" s="158" t="s">
        <v>807</v>
      </c>
      <c r="C2934" s="158" t="s">
        <v>2</v>
      </c>
      <c r="D2934" s="158" t="s">
        <v>807</v>
      </c>
      <c r="E2934" s="158" t="s">
        <v>807</v>
      </c>
      <c r="F2934" s="156" t="str">
        <f t="shared" si="70"/>
        <v>√</v>
      </c>
      <c r="G2934" s="154" t="s">
        <v>1307</v>
      </c>
      <c r="H2934" s="188" t="s">
        <v>870</v>
      </c>
      <c r="I2934" s="207" t="s">
        <v>667</v>
      </c>
      <c r="J2934" s="208"/>
      <c r="K2934" s="24"/>
      <c r="L2934" s="190"/>
      <c r="M2934" s="10"/>
      <c r="N2934" s="11"/>
      <c r="O2934" s="11"/>
      <c r="P2934" s="159" t="s">
        <v>84</v>
      </c>
    </row>
    <row r="2935" spans="1:16" ht="15" x14ac:dyDescent="0.2">
      <c r="A2935" s="158" t="s">
        <v>807</v>
      </c>
      <c r="B2935" s="158" t="s">
        <v>807</v>
      </c>
      <c r="C2935" s="158" t="s">
        <v>2</v>
      </c>
      <c r="D2935" s="158" t="s">
        <v>807</v>
      </c>
      <c r="E2935" s="158" t="s">
        <v>807</v>
      </c>
      <c r="F2935" s="156" t="str">
        <f t="shared" si="70"/>
        <v>√</v>
      </c>
      <c r="G2935" s="154" t="s">
        <v>1307</v>
      </c>
      <c r="H2935" s="191"/>
      <c r="I2935" s="207" t="s">
        <v>668</v>
      </c>
      <c r="J2935" s="208"/>
      <c r="K2935" s="24"/>
      <c r="L2935" s="190"/>
      <c r="M2935" s="10"/>
      <c r="N2935" s="11"/>
      <c r="O2935" s="11"/>
      <c r="P2935" s="159" t="s">
        <v>84</v>
      </c>
    </row>
    <row r="2936" spans="1:16" ht="29.25" x14ac:dyDescent="0.2">
      <c r="A2936" s="158" t="s">
        <v>807</v>
      </c>
      <c r="B2936" s="158" t="s">
        <v>807</v>
      </c>
      <c r="C2936" s="158" t="s">
        <v>2</v>
      </c>
      <c r="D2936" s="158" t="s">
        <v>807</v>
      </c>
      <c r="E2936" s="158" t="s">
        <v>807</v>
      </c>
      <c r="F2936" s="156" t="str">
        <f t="shared" si="70"/>
        <v>√</v>
      </c>
      <c r="G2936" s="154" t="s">
        <v>1307</v>
      </c>
      <c r="H2936" s="191"/>
      <c r="I2936" s="207" t="s">
        <v>669</v>
      </c>
      <c r="J2936" s="208"/>
      <c r="K2936" s="30" t="s">
        <v>679</v>
      </c>
      <c r="L2936" s="190"/>
      <c r="M2936" s="10"/>
      <c r="N2936" s="11"/>
      <c r="O2936" s="11"/>
      <c r="P2936" s="159" t="s">
        <v>84</v>
      </c>
    </row>
    <row r="2937" spans="1:16" ht="29.25" x14ac:dyDescent="0.2">
      <c r="A2937" s="158" t="s">
        <v>807</v>
      </c>
      <c r="B2937" s="158" t="s">
        <v>807</v>
      </c>
      <c r="C2937" s="158" t="s">
        <v>2</v>
      </c>
      <c r="D2937" s="158" t="s">
        <v>807</v>
      </c>
      <c r="E2937" s="158" t="s">
        <v>807</v>
      </c>
      <c r="F2937" s="156" t="str">
        <f t="shared" si="70"/>
        <v>√</v>
      </c>
      <c r="G2937" s="154" t="s">
        <v>1307</v>
      </c>
      <c r="H2937" s="191"/>
      <c r="I2937" s="207" t="s">
        <v>670</v>
      </c>
      <c r="J2937" s="208"/>
      <c r="K2937" s="30" t="s">
        <v>675</v>
      </c>
      <c r="L2937" s="190"/>
      <c r="M2937" s="10"/>
      <c r="N2937" s="11"/>
      <c r="O2937" s="11"/>
      <c r="P2937" s="159" t="s">
        <v>84</v>
      </c>
    </row>
    <row r="2938" spans="1:16" ht="15" x14ac:dyDescent="0.2">
      <c r="A2938" s="158" t="s">
        <v>807</v>
      </c>
      <c r="B2938" s="158" t="s">
        <v>807</v>
      </c>
      <c r="C2938" s="158" t="s">
        <v>2</v>
      </c>
      <c r="D2938" s="158" t="s">
        <v>807</v>
      </c>
      <c r="E2938" s="158" t="s">
        <v>807</v>
      </c>
      <c r="F2938" s="156" t="str">
        <f t="shared" si="70"/>
        <v>√</v>
      </c>
      <c r="G2938" s="154" t="s">
        <v>1307</v>
      </c>
      <c r="H2938" s="191"/>
      <c r="I2938" s="207" t="s">
        <v>1825</v>
      </c>
      <c r="J2938" s="208"/>
      <c r="K2938" s="30"/>
      <c r="L2938" s="190"/>
      <c r="M2938" s="10"/>
      <c r="N2938" s="11"/>
      <c r="O2938" s="11"/>
      <c r="P2938" s="159" t="s">
        <v>84</v>
      </c>
    </row>
    <row r="2939" spans="1:16" ht="15" x14ac:dyDescent="0.2">
      <c r="A2939" s="158" t="s">
        <v>2</v>
      </c>
      <c r="B2939" s="158" t="s">
        <v>807</v>
      </c>
      <c r="C2939" s="158" t="s">
        <v>807</v>
      </c>
      <c r="D2939" s="158" t="s">
        <v>2</v>
      </c>
      <c r="E2939" s="158" t="s">
        <v>2</v>
      </c>
      <c r="F2939" s="156" t="str">
        <f t="shared" si="70"/>
        <v>√</v>
      </c>
      <c r="G2939" s="154" t="s">
        <v>1307</v>
      </c>
      <c r="H2939" s="187" t="s">
        <v>1280</v>
      </c>
      <c r="I2939" s="207" t="s">
        <v>708</v>
      </c>
      <c r="J2939" s="208"/>
      <c r="K2939" s="24"/>
      <c r="L2939" s="190"/>
      <c r="M2939" s="10"/>
      <c r="N2939" s="11"/>
      <c r="O2939" s="11"/>
      <c r="P2939" s="159" t="s">
        <v>84</v>
      </c>
    </row>
    <row r="2940" spans="1:16" ht="15" x14ac:dyDescent="0.2">
      <c r="A2940" s="158" t="s">
        <v>807</v>
      </c>
      <c r="B2940" s="158" t="s">
        <v>807</v>
      </c>
      <c r="C2940" s="158" t="s">
        <v>2</v>
      </c>
      <c r="D2940" s="158" t="s">
        <v>807</v>
      </c>
      <c r="E2940" s="158" t="s">
        <v>807</v>
      </c>
      <c r="F2940" s="156" t="str">
        <f t="shared" si="70"/>
        <v>√</v>
      </c>
      <c r="G2940" s="154" t="s">
        <v>1307</v>
      </c>
      <c r="H2940" s="187" t="s">
        <v>60</v>
      </c>
      <c r="I2940" s="207" t="s">
        <v>1858</v>
      </c>
      <c r="J2940" s="208"/>
      <c r="K2940" s="24"/>
      <c r="L2940" s="190"/>
      <c r="M2940" s="10"/>
      <c r="N2940" s="11"/>
      <c r="O2940" s="11"/>
      <c r="P2940" s="159" t="s">
        <v>84</v>
      </c>
    </row>
    <row r="2941" spans="1:16" ht="15" x14ac:dyDescent="0.2">
      <c r="A2941" s="158" t="s">
        <v>807</v>
      </c>
      <c r="B2941" s="158" t="s">
        <v>807</v>
      </c>
      <c r="C2941" s="158" t="s">
        <v>807</v>
      </c>
      <c r="D2941" s="158" t="s">
        <v>807</v>
      </c>
      <c r="E2941" s="158" t="s">
        <v>807</v>
      </c>
      <c r="F2941" s="156" t="str">
        <f t="shared" si="70"/>
        <v>√</v>
      </c>
      <c r="G2941" s="154" t="s">
        <v>1307</v>
      </c>
      <c r="H2941" s="52"/>
      <c r="I2941" s="209" t="s">
        <v>1770</v>
      </c>
      <c r="J2941" s="209"/>
      <c r="K2941" s="28"/>
      <c r="L2941" s="190"/>
      <c r="M2941" s="10"/>
      <c r="N2941" s="11"/>
      <c r="O2941" s="11"/>
      <c r="P2941" s="159" t="s">
        <v>84</v>
      </c>
    </row>
    <row r="2942" spans="1:16" ht="15" x14ac:dyDescent="0.2">
      <c r="A2942" s="158" t="s">
        <v>807</v>
      </c>
      <c r="B2942" s="158" t="s">
        <v>807</v>
      </c>
      <c r="C2942" s="158" t="s">
        <v>807</v>
      </c>
      <c r="D2942" s="158" t="s">
        <v>807</v>
      </c>
      <c r="E2942" s="158" t="s">
        <v>807</v>
      </c>
      <c r="F2942" s="156" t="str">
        <f t="shared" si="70"/>
        <v>√</v>
      </c>
      <c r="G2942" s="154" t="s">
        <v>1307</v>
      </c>
      <c r="H2942" s="188" t="s">
        <v>99</v>
      </c>
      <c r="I2942" s="207" t="s">
        <v>1765</v>
      </c>
      <c r="J2942" s="208"/>
      <c r="K2942" s="30" t="s">
        <v>1820</v>
      </c>
      <c r="L2942" s="190"/>
      <c r="M2942" s="10"/>
      <c r="N2942" s="11"/>
      <c r="O2942" s="11"/>
      <c r="P2942" s="159" t="s">
        <v>84</v>
      </c>
    </row>
    <row r="2943" spans="1:16" ht="28.5" x14ac:dyDescent="0.2">
      <c r="A2943" s="158" t="s">
        <v>807</v>
      </c>
      <c r="B2943" s="158" t="s">
        <v>807</v>
      </c>
      <c r="C2943" s="158" t="s">
        <v>807</v>
      </c>
      <c r="D2943" s="158" t="s">
        <v>807</v>
      </c>
      <c r="E2943" s="158" t="s">
        <v>807</v>
      </c>
      <c r="F2943" s="156" t="str">
        <f t="shared" ref="F2943" si="78">IF(AND(Ver=P2943,OR(AND(VIR,OR(AND(M,A2943="M"),AND(O,A2943="O"),AND(N,A2943="N"),AND(I,A2943="I"))),AND(MMS,OR(AND(M,B2943="M"),AND(O,B2943="O"),AND(N,B2943="N"),AND(I,B2943="I"))),AND(TMR,OR(AND(M,C2943="M"),AND(O,C2943="O"),AND(N,C2943="N"),AND(I,C2943="I"))),AND(THZ,OR(AND(M,D2943="M"),AND(O,D2943="O"),AND(N,D2943="N"),AND(I,D2943="I"))),AND(THZR,OR(AND(M,E2943="M"),AND(O,E2943="O"),AND(N,E2943="N"),AND(I,E2943="I"))))),"√","X")</f>
        <v>√</v>
      </c>
      <c r="G2943" s="154" t="s">
        <v>1307</v>
      </c>
      <c r="H2943" s="192"/>
      <c r="I2943" s="207" t="s">
        <v>1335</v>
      </c>
      <c r="J2943" s="208"/>
      <c r="K2943" s="30" t="s">
        <v>1821</v>
      </c>
      <c r="L2943" s="190"/>
      <c r="M2943" s="10"/>
      <c r="N2943" s="11"/>
      <c r="O2943" s="11"/>
      <c r="P2943" s="159" t="s">
        <v>84</v>
      </c>
    </row>
    <row r="2944" spans="1:16" ht="23.25" hidden="1" x14ac:dyDescent="0.2">
      <c r="A2944" s="158" t="s">
        <v>807</v>
      </c>
      <c r="B2944" s="158" t="s">
        <v>807</v>
      </c>
      <c r="C2944" s="158" t="s">
        <v>2</v>
      </c>
      <c r="D2944" s="158" t="s">
        <v>2</v>
      </c>
      <c r="E2944" s="158" t="s">
        <v>2</v>
      </c>
      <c r="F2944" s="160" t="str">
        <f t="shared" si="69"/>
        <v>X</v>
      </c>
      <c r="G2944" s="148" t="s">
        <v>1307</v>
      </c>
      <c r="H2944" s="217" t="s">
        <v>1306</v>
      </c>
      <c r="I2944" s="218"/>
      <c r="J2944" s="218"/>
      <c r="K2944" s="218"/>
      <c r="L2944" s="219"/>
      <c r="M2944" s="9" t="s">
        <v>197</v>
      </c>
      <c r="N2944" s="9" t="s">
        <v>1337</v>
      </c>
      <c r="O2944" s="9" t="s">
        <v>1337</v>
      </c>
      <c r="P2944" s="161" t="s">
        <v>292</v>
      </c>
    </row>
    <row r="2945" spans="1:16" ht="16.5" hidden="1" x14ac:dyDescent="0.2">
      <c r="A2945" s="158" t="s">
        <v>807</v>
      </c>
      <c r="B2945" s="158" t="s">
        <v>807</v>
      </c>
      <c r="C2945" s="158" t="s">
        <v>2</v>
      </c>
      <c r="D2945" s="158" t="s">
        <v>2</v>
      </c>
      <c r="E2945" s="158" t="s">
        <v>2</v>
      </c>
      <c r="F2945" s="156" t="str">
        <f t="shared" si="69"/>
        <v>X</v>
      </c>
      <c r="G2945" s="154" t="s">
        <v>1307</v>
      </c>
      <c r="H2945" s="56" t="s">
        <v>4</v>
      </c>
      <c r="I2945" s="222" t="s">
        <v>1310</v>
      </c>
      <c r="J2945" s="223"/>
      <c r="K2945" s="56" t="s">
        <v>623</v>
      </c>
      <c r="L2945" s="88"/>
      <c r="M2945" s="10"/>
      <c r="N2945" s="11"/>
      <c r="O2945" s="11"/>
      <c r="P2945" s="159" t="s">
        <v>292</v>
      </c>
    </row>
    <row r="2946" spans="1:16" ht="15" hidden="1" x14ac:dyDescent="0.2">
      <c r="A2946" s="158" t="s">
        <v>807</v>
      </c>
      <c r="B2946" s="158" t="s">
        <v>807</v>
      </c>
      <c r="C2946" s="158" t="s">
        <v>807</v>
      </c>
      <c r="D2946" s="158" t="s">
        <v>2</v>
      </c>
      <c r="E2946" s="158" t="s">
        <v>2</v>
      </c>
      <c r="F2946" s="156" t="str">
        <f t="shared" si="69"/>
        <v>X</v>
      </c>
      <c r="G2946" s="154" t="s">
        <v>738</v>
      </c>
      <c r="H2946" s="52"/>
      <c r="I2946" s="209" t="s">
        <v>624</v>
      </c>
      <c r="J2946" s="216"/>
      <c r="K2946" s="28"/>
      <c r="L2946" s="98"/>
      <c r="M2946" s="10"/>
      <c r="N2946" s="11"/>
      <c r="O2946" s="11"/>
      <c r="P2946" s="159" t="s">
        <v>292</v>
      </c>
    </row>
    <row r="2947" spans="1:16" ht="28.5" hidden="1" x14ac:dyDescent="0.2">
      <c r="A2947" s="158" t="s">
        <v>807</v>
      </c>
      <c r="B2947" s="158" t="s">
        <v>807</v>
      </c>
      <c r="C2947" s="158" t="s">
        <v>807</v>
      </c>
      <c r="D2947" s="158" t="s">
        <v>2</v>
      </c>
      <c r="E2947" s="158" t="s">
        <v>2</v>
      </c>
      <c r="F2947" s="156" t="str">
        <f t="shared" si="69"/>
        <v>X</v>
      </c>
      <c r="G2947" s="154" t="s">
        <v>738</v>
      </c>
      <c r="H2947" s="96" t="s">
        <v>14</v>
      </c>
      <c r="I2947" s="207" t="s">
        <v>625</v>
      </c>
      <c r="J2947" s="208"/>
      <c r="K2947" s="30" t="s">
        <v>1105</v>
      </c>
      <c r="L2947" s="98"/>
      <c r="M2947" s="10"/>
      <c r="N2947" s="11"/>
      <c r="O2947" s="11"/>
      <c r="P2947" s="159" t="s">
        <v>292</v>
      </c>
    </row>
    <row r="2948" spans="1:16" ht="15" hidden="1" x14ac:dyDescent="0.2">
      <c r="A2948" s="158" t="s">
        <v>807</v>
      </c>
      <c r="B2948" s="158" t="s">
        <v>807</v>
      </c>
      <c r="C2948" s="158" t="s">
        <v>2</v>
      </c>
      <c r="D2948" s="158" t="s">
        <v>807</v>
      </c>
      <c r="E2948" s="158" t="s">
        <v>807</v>
      </c>
      <c r="F2948" s="156" t="str">
        <f t="shared" si="69"/>
        <v>X</v>
      </c>
      <c r="G2948" s="154" t="s">
        <v>1307</v>
      </c>
      <c r="H2948" s="52"/>
      <c r="I2948" s="209" t="s">
        <v>629</v>
      </c>
      <c r="J2948" s="216"/>
      <c r="K2948" s="28"/>
      <c r="L2948" s="88"/>
      <c r="M2948" s="10"/>
      <c r="N2948" s="11"/>
      <c r="O2948" s="11"/>
      <c r="P2948" s="159" t="s">
        <v>292</v>
      </c>
    </row>
    <row r="2949" spans="1:16" ht="15" hidden="1" x14ac:dyDescent="0.2">
      <c r="A2949" s="158" t="s">
        <v>807</v>
      </c>
      <c r="B2949" s="158" t="s">
        <v>807</v>
      </c>
      <c r="C2949" s="158" t="s">
        <v>2</v>
      </c>
      <c r="D2949" s="158" t="s">
        <v>807</v>
      </c>
      <c r="E2949" s="158" t="s">
        <v>807</v>
      </c>
      <c r="F2949" s="156" t="str">
        <f t="shared" si="69"/>
        <v>X</v>
      </c>
      <c r="G2949" s="154" t="s">
        <v>1307</v>
      </c>
      <c r="H2949" s="97" t="s">
        <v>60</v>
      </c>
      <c r="I2949" s="207" t="s">
        <v>630</v>
      </c>
      <c r="J2949" s="208"/>
      <c r="K2949" s="24"/>
      <c r="L2949" s="98"/>
      <c r="M2949" s="10"/>
      <c r="N2949" s="11"/>
      <c r="O2949" s="11"/>
      <c r="P2949" s="159" t="s">
        <v>292</v>
      </c>
    </row>
    <row r="2950" spans="1:16" ht="15" hidden="1" x14ac:dyDescent="0.2">
      <c r="A2950" s="158" t="s">
        <v>807</v>
      </c>
      <c r="B2950" s="158" t="s">
        <v>807</v>
      </c>
      <c r="C2950" s="158" t="s">
        <v>2</v>
      </c>
      <c r="D2950" s="158" t="s">
        <v>807</v>
      </c>
      <c r="E2950" s="158" t="s">
        <v>807</v>
      </c>
      <c r="F2950" s="156" t="str">
        <f t="shared" si="69"/>
        <v>X</v>
      </c>
      <c r="G2950" s="154" t="s">
        <v>1307</v>
      </c>
      <c r="H2950" s="54"/>
      <c r="I2950" s="207" t="s">
        <v>631</v>
      </c>
      <c r="J2950" s="208"/>
      <c r="K2950" s="24"/>
      <c r="L2950" s="88"/>
      <c r="M2950" s="10"/>
      <c r="N2950" s="11"/>
      <c r="O2950" s="11"/>
      <c r="P2950" s="159" t="s">
        <v>292</v>
      </c>
    </row>
    <row r="2951" spans="1:16" ht="15" hidden="1" x14ac:dyDescent="0.2">
      <c r="A2951" s="158" t="s">
        <v>807</v>
      </c>
      <c r="B2951" s="158" t="s">
        <v>807</v>
      </c>
      <c r="C2951" s="158" t="s">
        <v>2</v>
      </c>
      <c r="D2951" s="158" t="s">
        <v>807</v>
      </c>
      <c r="E2951" s="158" t="s">
        <v>807</v>
      </c>
      <c r="F2951" s="156" t="str">
        <f t="shared" si="69"/>
        <v>X</v>
      </c>
      <c r="G2951" s="154" t="s">
        <v>1307</v>
      </c>
      <c r="H2951" s="54"/>
      <c r="I2951" s="207" t="s">
        <v>1106</v>
      </c>
      <c r="J2951" s="208"/>
      <c r="K2951" s="24" t="s">
        <v>633</v>
      </c>
      <c r="L2951" s="88"/>
      <c r="M2951" s="10"/>
      <c r="N2951" s="11"/>
      <c r="O2951" s="11"/>
      <c r="P2951" s="159" t="s">
        <v>292</v>
      </c>
    </row>
    <row r="2952" spans="1:16" ht="15" hidden="1" x14ac:dyDescent="0.2">
      <c r="A2952" s="158" t="s">
        <v>807</v>
      </c>
      <c r="B2952" s="158" t="s">
        <v>807</v>
      </c>
      <c r="C2952" s="158" t="s">
        <v>2</v>
      </c>
      <c r="D2952" s="158" t="s">
        <v>807</v>
      </c>
      <c r="E2952" s="158" t="s">
        <v>807</v>
      </c>
      <c r="F2952" s="156" t="str">
        <f t="shared" si="69"/>
        <v>X</v>
      </c>
      <c r="G2952" s="154" t="s">
        <v>1307</v>
      </c>
      <c r="H2952" s="54"/>
      <c r="I2952" s="207" t="s">
        <v>634</v>
      </c>
      <c r="J2952" s="208"/>
      <c r="K2952" s="24"/>
      <c r="L2952" s="88"/>
      <c r="M2952" s="10"/>
      <c r="N2952" s="11"/>
      <c r="O2952" s="11"/>
      <c r="P2952" s="159" t="s">
        <v>292</v>
      </c>
    </row>
    <row r="2953" spans="1:16" ht="15" hidden="1" x14ac:dyDescent="0.2">
      <c r="A2953" s="158" t="s">
        <v>807</v>
      </c>
      <c r="B2953" s="158" t="s">
        <v>807</v>
      </c>
      <c r="C2953" s="158" t="s">
        <v>2</v>
      </c>
      <c r="D2953" s="158" t="s">
        <v>807</v>
      </c>
      <c r="E2953" s="158" t="s">
        <v>807</v>
      </c>
      <c r="F2953" s="156" t="str">
        <f t="shared" si="69"/>
        <v>X</v>
      </c>
      <c r="G2953" s="154" t="s">
        <v>1307</v>
      </c>
      <c r="H2953" s="54"/>
      <c r="I2953" s="207" t="s">
        <v>1311</v>
      </c>
      <c r="J2953" s="208"/>
      <c r="K2953" s="24" t="s">
        <v>633</v>
      </c>
      <c r="L2953" s="88"/>
      <c r="M2953" s="10"/>
      <c r="N2953" s="11"/>
      <c r="O2953" s="11"/>
      <c r="P2953" s="159" t="s">
        <v>292</v>
      </c>
    </row>
    <row r="2954" spans="1:16" ht="28.5" hidden="1" x14ac:dyDescent="0.2">
      <c r="A2954" s="158" t="s">
        <v>807</v>
      </c>
      <c r="B2954" s="158" t="s">
        <v>807</v>
      </c>
      <c r="C2954" s="158" t="s">
        <v>2</v>
      </c>
      <c r="D2954" s="158" t="s">
        <v>807</v>
      </c>
      <c r="E2954" s="158" t="s">
        <v>807</v>
      </c>
      <c r="F2954" s="156" t="str">
        <f t="shared" si="69"/>
        <v>X</v>
      </c>
      <c r="G2954" s="154" t="s">
        <v>1307</v>
      </c>
      <c r="H2954" s="54"/>
      <c r="I2954" s="220" t="s">
        <v>1286</v>
      </c>
      <c r="J2954" s="221"/>
      <c r="K2954" s="30" t="s">
        <v>1287</v>
      </c>
      <c r="L2954" s="88" t="s">
        <v>326</v>
      </c>
      <c r="M2954" s="10"/>
      <c r="N2954" s="11"/>
      <c r="O2954" s="11"/>
      <c r="P2954" s="159" t="s">
        <v>292</v>
      </c>
    </row>
    <row r="2955" spans="1:16" ht="15" hidden="1" x14ac:dyDescent="0.2">
      <c r="A2955" s="158" t="s">
        <v>807</v>
      </c>
      <c r="B2955" s="158" t="s">
        <v>807</v>
      </c>
      <c r="C2955" s="158" t="s">
        <v>2</v>
      </c>
      <c r="D2955" s="158" t="s">
        <v>807</v>
      </c>
      <c r="E2955" s="158" t="s">
        <v>807</v>
      </c>
      <c r="F2955" s="156" t="str">
        <f t="shared" si="69"/>
        <v>X</v>
      </c>
      <c r="G2955" s="154" t="s">
        <v>1307</v>
      </c>
      <c r="H2955" s="57"/>
      <c r="I2955" s="209" t="s">
        <v>637</v>
      </c>
      <c r="J2955" s="216"/>
      <c r="K2955" s="28"/>
      <c r="L2955" s="88"/>
      <c r="M2955" s="10"/>
      <c r="N2955" s="11"/>
      <c r="O2955" s="11"/>
      <c r="P2955" s="159" t="s">
        <v>292</v>
      </c>
    </row>
    <row r="2956" spans="1:16" ht="28.5" hidden="1" x14ac:dyDescent="0.2">
      <c r="A2956" s="158" t="s">
        <v>807</v>
      </c>
      <c r="B2956" s="158" t="s">
        <v>807</v>
      </c>
      <c r="C2956" s="158" t="s">
        <v>2</v>
      </c>
      <c r="D2956" s="158" t="s">
        <v>807</v>
      </c>
      <c r="E2956" s="158" t="s">
        <v>807</v>
      </c>
      <c r="F2956" s="156" t="str">
        <f t="shared" si="69"/>
        <v>X</v>
      </c>
      <c r="G2956" s="154" t="s">
        <v>1307</v>
      </c>
      <c r="H2956" s="228" t="s">
        <v>60</v>
      </c>
      <c r="I2956" s="207" t="s">
        <v>638</v>
      </c>
      <c r="J2956" s="208"/>
      <c r="K2956" s="30" t="s">
        <v>639</v>
      </c>
      <c r="L2956" s="98"/>
      <c r="M2956" s="10"/>
      <c r="N2956" s="11"/>
      <c r="O2956" s="11"/>
      <c r="P2956" s="159" t="s">
        <v>292</v>
      </c>
    </row>
    <row r="2957" spans="1:16" ht="29.25" hidden="1" x14ac:dyDescent="0.2">
      <c r="A2957" s="158" t="s">
        <v>807</v>
      </c>
      <c r="B2957" s="158" t="s">
        <v>807</v>
      </c>
      <c r="C2957" s="158" t="s">
        <v>2</v>
      </c>
      <c r="D2957" s="158" t="s">
        <v>807</v>
      </c>
      <c r="E2957" s="158" t="s">
        <v>807</v>
      </c>
      <c r="F2957" s="156" t="str">
        <f t="shared" si="69"/>
        <v>X</v>
      </c>
      <c r="G2957" s="154" t="s">
        <v>1307</v>
      </c>
      <c r="H2957" s="229"/>
      <c r="I2957" s="207" t="s">
        <v>640</v>
      </c>
      <c r="J2957" s="208"/>
      <c r="K2957" s="30" t="s">
        <v>675</v>
      </c>
      <c r="L2957" s="98"/>
      <c r="M2957" s="10"/>
      <c r="N2957" s="11"/>
      <c r="O2957" s="11"/>
      <c r="P2957" s="159" t="s">
        <v>292</v>
      </c>
    </row>
    <row r="2958" spans="1:16" ht="29.25" hidden="1" x14ac:dyDescent="0.2">
      <c r="A2958" s="158" t="s">
        <v>807</v>
      </c>
      <c r="B2958" s="158" t="s">
        <v>807</v>
      </c>
      <c r="C2958" s="158" t="s">
        <v>2</v>
      </c>
      <c r="D2958" s="158" t="s">
        <v>807</v>
      </c>
      <c r="E2958" s="158" t="s">
        <v>807</v>
      </c>
      <c r="F2958" s="156" t="str">
        <f t="shared" si="69"/>
        <v>X</v>
      </c>
      <c r="G2958" s="154" t="s">
        <v>1307</v>
      </c>
      <c r="H2958" s="55"/>
      <c r="I2958" s="212" t="s">
        <v>694</v>
      </c>
      <c r="J2958" s="213"/>
      <c r="K2958" s="30" t="s">
        <v>678</v>
      </c>
      <c r="L2958" s="88"/>
      <c r="M2958" s="10"/>
      <c r="N2958" s="11"/>
      <c r="O2958" s="11"/>
      <c r="P2958" s="159" t="s">
        <v>292</v>
      </c>
    </row>
    <row r="2959" spans="1:16" ht="15" hidden="1" x14ac:dyDescent="0.2">
      <c r="A2959" s="158" t="s">
        <v>807</v>
      </c>
      <c r="B2959" s="158" t="s">
        <v>807</v>
      </c>
      <c r="C2959" s="158" t="s">
        <v>807</v>
      </c>
      <c r="D2959" s="158" t="s">
        <v>2</v>
      </c>
      <c r="E2959" s="158" t="s">
        <v>2</v>
      </c>
      <c r="F2959" s="156" t="str">
        <f t="shared" si="69"/>
        <v>X</v>
      </c>
      <c r="G2959" s="154" t="s">
        <v>1307</v>
      </c>
      <c r="H2959" s="57"/>
      <c r="I2959" s="209" t="s">
        <v>647</v>
      </c>
      <c r="J2959" s="216"/>
      <c r="K2959" s="28"/>
      <c r="L2959" s="88"/>
      <c r="M2959" s="10"/>
      <c r="N2959" s="11"/>
      <c r="O2959" s="11"/>
      <c r="P2959" s="159" t="s">
        <v>292</v>
      </c>
    </row>
    <row r="2960" spans="1:16" ht="28.5" hidden="1" x14ac:dyDescent="0.2">
      <c r="A2960" s="158" t="s">
        <v>807</v>
      </c>
      <c r="B2960" s="158" t="s">
        <v>807</v>
      </c>
      <c r="C2960" s="158" t="s">
        <v>807</v>
      </c>
      <c r="D2960" s="158" t="s">
        <v>2</v>
      </c>
      <c r="E2960" s="158" t="s">
        <v>2</v>
      </c>
      <c r="F2960" s="156" t="str">
        <f t="shared" si="69"/>
        <v>X</v>
      </c>
      <c r="G2960" s="154" t="s">
        <v>1307</v>
      </c>
      <c r="H2960" s="97" t="s">
        <v>1323</v>
      </c>
      <c r="I2960" s="207" t="s">
        <v>1321</v>
      </c>
      <c r="J2960" s="208"/>
      <c r="K2960" s="30" t="s">
        <v>1291</v>
      </c>
      <c r="L2960" s="98"/>
      <c r="M2960" s="10"/>
      <c r="N2960" s="11"/>
      <c r="O2960" s="11"/>
      <c r="P2960" s="159" t="s">
        <v>292</v>
      </c>
    </row>
    <row r="2961" spans="1:16" ht="28.5" hidden="1" x14ac:dyDescent="0.2">
      <c r="A2961" s="158" t="s">
        <v>807</v>
      </c>
      <c r="B2961" s="158" t="s">
        <v>807</v>
      </c>
      <c r="C2961" s="158" t="s">
        <v>807</v>
      </c>
      <c r="D2961" s="158" t="s">
        <v>2</v>
      </c>
      <c r="E2961" s="158" t="s">
        <v>2</v>
      </c>
      <c r="F2961" s="156" t="str">
        <f t="shared" si="69"/>
        <v>X</v>
      </c>
      <c r="G2961" s="154" t="s">
        <v>1307</v>
      </c>
      <c r="H2961" s="55"/>
      <c r="I2961" s="207" t="s">
        <v>1322</v>
      </c>
      <c r="J2961" s="208"/>
      <c r="K2961" s="30" t="s">
        <v>649</v>
      </c>
      <c r="L2961" s="98"/>
      <c r="M2961" s="10"/>
      <c r="N2961" s="11"/>
      <c r="O2961" s="11"/>
      <c r="P2961" s="159" t="s">
        <v>292</v>
      </c>
    </row>
    <row r="2962" spans="1:16" ht="15" hidden="1" x14ac:dyDescent="0.2">
      <c r="A2962" s="158" t="s">
        <v>807</v>
      </c>
      <c r="B2962" s="158" t="s">
        <v>807</v>
      </c>
      <c r="C2962" s="158" t="s">
        <v>807</v>
      </c>
      <c r="D2962" s="158" t="s">
        <v>2</v>
      </c>
      <c r="E2962" s="158" t="s">
        <v>2</v>
      </c>
      <c r="F2962" s="156" t="str">
        <f t="shared" si="69"/>
        <v>X</v>
      </c>
      <c r="G2962" s="154" t="s">
        <v>1307</v>
      </c>
      <c r="H2962" s="57"/>
      <c r="I2962" s="209" t="s">
        <v>650</v>
      </c>
      <c r="J2962" s="216"/>
      <c r="K2962" s="28"/>
      <c r="L2962" s="88"/>
      <c r="M2962" s="10"/>
      <c r="N2962" s="11"/>
      <c r="O2962" s="11"/>
      <c r="P2962" s="159" t="s">
        <v>292</v>
      </c>
    </row>
    <row r="2963" spans="1:16" ht="28.5" hidden="1" x14ac:dyDescent="0.2">
      <c r="A2963" s="158" t="s">
        <v>807</v>
      </c>
      <c r="B2963" s="158" t="s">
        <v>807</v>
      </c>
      <c r="C2963" s="158" t="s">
        <v>807</v>
      </c>
      <c r="D2963" s="158" t="s">
        <v>2</v>
      </c>
      <c r="E2963" s="158" t="s">
        <v>2</v>
      </c>
      <c r="F2963" s="156" t="str">
        <f t="shared" si="69"/>
        <v>X</v>
      </c>
      <c r="G2963" s="154" t="s">
        <v>738</v>
      </c>
      <c r="H2963" s="97" t="s">
        <v>14</v>
      </c>
      <c r="I2963" s="207" t="s">
        <v>651</v>
      </c>
      <c r="J2963" s="208"/>
      <c r="K2963" s="30" t="s">
        <v>652</v>
      </c>
      <c r="L2963" s="98"/>
      <c r="M2963" s="10"/>
      <c r="N2963" s="11"/>
      <c r="O2963" s="11"/>
      <c r="P2963" s="159" t="s">
        <v>292</v>
      </c>
    </row>
    <row r="2964" spans="1:16" ht="28.5" hidden="1" x14ac:dyDescent="0.2">
      <c r="A2964" s="158" t="s">
        <v>807</v>
      </c>
      <c r="B2964" s="158" t="s">
        <v>807</v>
      </c>
      <c r="C2964" s="158" t="s">
        <v>807</v>
      </c>
      <c r="D2964" s="158" t="s">
        <v>2</v>
      </c>
      <c r="E2964" s="158" t="s">
        <v>2</v>
      </c>
      <c r="F2964" s="156" t="str">
        <f t="shared" si="69"/>
        <v>X</v>
      </c>
      <c r="G2964" s="154" t="s">
        <v>1307</v>
      </c>
      <c r="H2964" s="54"/>
      <c r="I2964" s="207" t="s">
        <v>1324</v>
      </c>
      <c r="J2964" s="208"/>
      <c r="K2964" s="30" t="s">
        <v>655</v>
      </c>
      <c r="L2964" s="88"/>
      <c r="M2964" s="10"/>
      <c r="N2964" s="11"/>
      <c r="O2964" s="11"/>
      <c r="P2964" s="159" t="s">
        <v>292</v>
      </c>
    </row>
    <row r="2965" spans="1:16" ht="28.5" hidden="1" x14ac:dyDescent="0.2">
      <c r="A2965" s="158" t="s">
        <v>807</v>
      </c>
      <c r="B2965" s="158" t="s">
        <v>807</v>
      </c>
      <c r="C2965" s="158" t="s">
        <v>807</v>
      </c>
      <c r="D2965" s="158" t="s">
        <v>2</v>
      </c>
      <c r="E2965" s="158" t="s">
        <v>2</v>
      </c>
      <c r="F2965" s="156" t="str">
        <f t="shared" si="69"/>
        <v>X</v>
      </c>
      <c r="G2965" s="154" t="s">
        <v>738</v>
      </c>
      <c r="H2965" s="101"/>
      <c r="I2965" s="214" t="s">
        <v>656</v>
      </c>
      <c r="J2965" s="215"/>
      <c r="K2965" s="30" t="s">
        <v>657</v>
      </c>
      <c r="L2965" s="98"/>
      <c r="M2965" s="10"/>
      <c r="N2965" s="11"/>
      <c r="O2965" s="11"/>
      <c r="P2965" s="159" t="s">
        <v>292</v>
      </c>
    </row>
    <row r="2966" spans="1:16" ht="28.5" hidden="1" x14ac:dyDescent="0.2">
      <c r="A2966" s="158" t="s">
        <v>807</v>
      </c>
      <c r="B2966" s="158" t="s">
        <v>807</v>
      </c>
      <c r="C2966" s="158" t="s">
        <v>2</v>
      </c>
      <c r="D2966" s="158" t="s">
        <v>807</v>
      </c>
      <c r="E2966" s="158" t="s">
        <v>807</v>
      </c>
      <c r="F2966" s="156" t="str">
        <f t="shared" si="69"/>
        <v>X</v>
      </c>
      <c r="G2966" s="154" t="s">
        <v>1307</v>
      </c>
      <c r="H2966" s="97" t="s">
        <v>60</v>
      </c>
      <c r="I2966" s="207" t="s">
        <v>1324</v>
      </c>
      <c r="J2966" s="208"/>
      <c r="K2966" s="30" t="s">
        <v>1328</v>
      </c>
      <c r="L2966" s="98"/>
      <c r="M2966" s="10"/>
      <c r="N2966" s="11"/>
      <c r="O2966" s="11"/>
      <c r="P2966" s="159" t="s">
        <v>292</v>
      </c>
    </row>
    <row r="2967" spans="1:16" ht="15" hidden="1" x14ac:dyDescent="0.2">
      <c r="A2967" s="158" t="s">
        <v>807</v>
      </c>
      <c r="B2967" s="158" t="s">
        <v>807</v>
      </c>
      <c r="C2967" s="158" t="s">
        <v>807</v>
      </c>
      <c r="D2967" s="158" t="s">
        <v>2</v>
      </c>
      <c r="E2967" s="158" t="s">
        <v>2</v>
      </c>
      <c r="F2967" s="156" t="str">
        <f t="shared" si="69"/>
        <v>X</v>
      </c>
      <c r="G2967" s="154" t="s">
        <v>738</v>
      </c>
      <c r="H2967" s="52"/>
      <c r="I2967" s="209" t="s">
        <v>661</v>
      </c>
      <c r="J2967" s="216"/>
      <c r="K2967" s="28"/>
      <c r="L2967" s="98"/>
      <c r="M2967" s="10"/>
      <c r="N2967" s="11"/>
      <c r="O2967" s="11"/>
      <c r="P2967" s="159" t="s">
        <v>292</v>
      </c>
    </row>
    <row r="2968" spans="1:16" ht="28.5" hidden="1" x14ac:dyDescent="0.2">
      <c r="A2968" s="158" t="s">
        <v>807</v>
      </c>
      <c r="B2968" s="158" t="s">
        <v>807</v>
      </c>
      <c r="C2968" s="158" t="s">
        <v>807</v>
      </c>
      <c r="D2968" s="158" t="s">
        <v>2</v>
      </c>
      <c r="E2968" s="158" t="s">
        <v>2</v>
      </c>
      <c r="F2968" s="156" t="str">
        <f t="shared" si="69"/>
        <v>X</v>
      </c>
      <c r="G2968" s="154" t="s">
        <v>738</v>
      </c>
      <c r="H2968" s="50" t="s">
        <v>14</v>
      </c>
      <c r="I2968" s="212" t="s">
        <v>1330</v>
      </c>
      <c r="J2968" s="213"/>
      <c r="K2968" s="30" t="s">
        <v>1331</v>
      </c>
      <c r="L2968" s="98"/>
      <c r="M2968" s="10"/>
      <c r="N2968" s="11"/>
      <c r="O2968" s="11"/>
      <c r="P2968" s="159" t="s">
        <v>292</v>
      </c>
    </row>
    <row r="2969" spans="1:16" ht="15" hidden="1" x14ac:dyDescent="0.2">
      <c r="A2969" s="158" t="s">
        <v>807</v>
      </c>
      <c r="B2969" s="158" t="s">
        <v>807</v>
      </c>
      <c r="C2969" s="158" t="s">
        <v>2</v>
      </c>
      <c r="D2969" s="158" t="s">
        <v>807</v>
      </c>
      <c r="E2969" s="158" t="s">
        <v>807</v>
      </c>
      <c r="F2969" s="156" t="str">
        <f t="shared" si="69"/>
        <v>X</v>
      </c>
      <c r="G2969" s="154" t="s">
        <v>1307</v>
      </c>
      <c r="H2969" s="57"/>
      <c r="I2969" s="209" t="s">
        <v>663</v>
      </c>
      <c r="J2969" s="216"/>
      <c r="K2969" s="28"/>
      <c r="L2969" s="88"/>
      <c r="M2969" s="10"/>
      <c r="N2969" s="11"/>
      <c r="O2969" s="11"/>
      <c r="P2969" s="159" t="s">
        <v>292</v>
      </c>
    </row>
    <row r="2970" spans="1:16" ht="15" hidden="1" x14ac:dyDescent="0.2">
      <c r="A2970" s="158" t="s">
        <v>807</v>
      </c>
      <c r="B2970" s="158" t="s">
        <v>807</v>
      </c>
      <c r="C2970" s="158" t="s">
        <v>2</v>
      </c>
      <c r="D2970" s="158" t="s">
        <v>807</v>
      </c>
      <c r="E2970" s="158" t="s">
        <v>807</v>
      </c>
      <c r="F2970" s="156" t="str">
        <f t="shared" si="69"/>
        <v>X</v>
      </c>
      <c r="G2970" s="154" t="s">
        <v>1307</v>
      </c>
      <c r="H2970" s="97" t="s">
        <v>60</v>
      </c>
      <c r="I2970" s="207" t="s">
        <v>1329</v>
      </c>
      <c r="J2970" s="208"/>
      <c r="K2970" s="24" t="s">
        <v>1297</v>
      </c>
      <c r="L2970" s="88"/>
      <c r="M2970" s="10"/>
      <c r="N2970" s="11"/>
      <c r="O2970" s="11"/>
      <c r="P2970" s="159" t="s">
        <v>292</v>
      </c>
    </row>
    <row r="2971" spans="1:16" ht="15" hidden="1" x14ac:dyDescent="0.2">
      <c r="A2971" s="158" t="s">
        <v>807</v>
      </c>
      <c r="B2971" s="158" t="s">
        <v>807</v>
      </c>
      <c r="C2971" s="158" t="s">
        <v>2</v>
      </c>
      <c r="D2971" s="158" t="s">
        <v>807</v>
      </c>
      <c r="E2971" s="158" t="s">
        <v>807</v>
      </c>
      <c r="F2971" s="156" t="str">
        <f t="shared" si="69"/>
        <v>X</v>
      </c>
      <c r="G2971" s="154" t="s">
        <v>1307</v>
      </c>
      <c r="H2971" s="54"/>
      <c r="I2971" s="207" t="s">
        <v>1316</v>
      </c>
      <c r="J2971" s="208"/>
      <c r="K2971" s="24" t="s">
        <v>1301</v>
      </c>
      <c r="L2971" s="98"/>
      <c r="M2971" s="10"/>
      <c r="N2971" s="11"/>
      <c r="O2971" s="11"/>
      <c r="P2971" s="159" t="s">
        <v>292</v>
      </c>
    </row>
    <row r="2972" spans="1:16" ht="15" hidden="1" x14ac:dyDescent="0.2">
      <c r="A2972" s="158" t="s">
        <v>807</v>
      </c>
      <c r="B2972" s="158" t="s">
        <v>807</v>
      </c>
      <c r="C2972" s="158" t="s">
        <v>2</v>
      </c>
      <c r="D2972" s="158" t="s">
        <v>807</v>
      </c>
      <c r="E2972" s="158" t="s">
        <v>807</v>
      </c>
      <c r="F2972" s="156" t="str">
        <f t="shared" si="69"/>
        <v>X</v>
      </c>
      <c r="G2972" s="154" t="s">
        <v>1307</v>
      </c>
      <c r="H2972" s="54"/>
      <c r="I2972" s="207" t="s">
        <v>664</v>
      </c>
      <c r="J2972" s="208"/>
      <c r="K2972" s="24"/>
      <c r="L2972" s="88"/>
      <c r="M2972" s="10"/>
      <c r="N2972" s="11"/>
      <c r="O2972" s="11"/>
      <c r="P2972" s="159" t="s">
        <v>292</v>
      </c>
    </row>
    <row r="2973" spans="1:16" ht="29.25" hidden="1" x14ac:dyDescent="0.2">
      <c r="A2973" s="158" t="s">
        <v>807</v>
      </c>
      <c r="B2973" s="158" t="s">
        <v>807</v>
      </c>
      <c r="C2973" s="158" t="s">
        <v>807</v>
      </c>
      <c r="D2973" s="158" t="s">
        <v>2</v>
      </c>
      <c r="E2973" s="158" t="s">
        <v>2</v>
      </c>
      <c r="F2973" s="156" t="str">
        <f t="shared" si="69"/>
        <v>X</v>
      </c>
      <c r="G2973" s="154" t="s">
        <v>1307</v>
      </c>
      <c r="H2973" s="54"/>
      <c r="I2973" s="207" t="s">
        <v>665</v>
      </c>
      <c r="J2973" s="208"/>
      <c r="K2973" s="30" t="s">
        <v>678</v>
      </c>
      <c r="L2973" s="88"/>
      <c r="M2973" s="10"/>
      <c r="N2973" s="11"/>
      <c r="O2973" s="11"/>
      <c r="P2973" s="159" t="s">
        <v>292</v>
      </c>
    </row>
    <row r="2974" spans="1:16" ht="15" hidden="1" x14ac:dyDescent="0.2">
      <c r="A2974" s="158" t="s">
        <v>807</v>
      </c>
      <c r="B2974" s="158" t="s">
        <v>807</v>
      </c>
      <c r="C2974" s="158" t="s">
        <v>2</v>
      </c>
      <c r="D2974" s="158" t="s">
        <v>807</v>
      </c>
      <c r="E2974" s="158" t="s">
        <v>807</v>
      </c>
      <c r="F2974" s="156" t="str">
        <f t="shared" si="69"/>
        <v>X</v>
      </c>
      <c r="G2974" s="154" t="s">
        <v>1307</v>
      </c>
      <c r="H2974" s="57"/>
      <c r="I2974" s="209" t="s">
        <v>666</v>
      </c>
      <c r="J2974" s="216"/>
      <c r="K2974" s="28"/>
      <c r="L2974" s="88"/>
      <c r="M2974" s="10"/>
      <c r="N2974" s="11"/>
      <c r="O2974" s="11"/>
      <c r="P2974" s="159" t="s">
        <v>292</v>
      </c>
    </row>
    <row r="2975" spans="1:16" ht="15" hidden="1" x14ac:dyDescent="0.2">
      <c r="A2975" s="158" t="s">
        <v>807</v>
      </c>
      <c r="B2975" s="158" t="s">
        <v>807</v>
      </c>
      <c r="C2975" s="158" t="s">
        <v>2</v>
      </c>
      <c r="D2975" s="158" t="s">
        <v>807</v>
      </c>
      <c r="E2975" s="158" t="s">
        <v>807</v>
      </c>
      <c r="F2975" s="156" t="str">
        <f t="shared" si="69"/>
        <v>X</v>
      </c>
      <c r="G2975" s="154" t="s">
        <v>1307</v>
      </c>
      <c r="H2975" s="87" t="s">
        <v>60</v>
      </c>
      <c r="I2975" s="207" t="s">
        <v>667</v>
      </c>
      <c r="J2975" s="208"/>
      <c r="K2975" s="24"/>
      <c r="L2975" s="88"/>
      <c r="M2975" s="10"/>
      <c r="N2975" s="11"/>
      <c r="O2975" s="11"/>
      <c r="P2975" s="159" t="s">
        <v>292</v>
      </c>
    </row>
    <row r="2976" spans="1:16" ht="15" hidden="1" x14ac:dyDescent="0.2">
      <c r="A2976" s="158" t="s">
        <v>807</v>
      </c>
      <c r="B2976" s="158" t="s">
        <v>807</v>
      </c>
      <c r="C2976" s="158" t="s">
        <v>2</v>
      </c>
      <c r="D2976" s="158" t="s">
        <v>807</v>
      </c>
      <c r="E2976" s="158" t="s">
        <v>807</v>
      </c>
      <c r="F2976" s="156" t="str">
        <f t="shared" si="69"/>
        <v>X</v>
      </c>
      <c r="G2976" s="154" t="s">
        <v>1307</v>
      </c>
      <c r="H2976" s="54"/>
      <c r="I2976" s="207" t="s">
        <v>668</v>
      </c>
      <c r="J2976" s="208"/>
      <c r="K2976" s="24"/>
      <c r="L2976" s="88"/>
      <c r="M2976" s="10"/>
      <c r="N2976" s="11"/>
      <c r="O2976" s="11"/>
      <c r="P2976" s="159" t="s">
        <v>292</v>
      </c>
    </row>
    <row r="2977" spans="1:16" ht="29.25" hidden="1" x14ac:dyDescent="0.2">
      <c r="A2977" s="158" t="s">
        <v>807</v>
      </c>
      <c r="B2977" s="158" t="s">
        <v>807</v>
      </c>
      <c r="C2977" s="158" t="s">
        <v>2</v>
      </c>
      <c r="D2977" s="158" t="s">
        <v>807</v>
      </c>
      <c r="E2977" s="158" t="s">
        <v>807</v>
      </c>
      <c r="F2977" s="156" t="str">
        <f t="shared" si="69"/>
        <v>X</v>
      </c>
      <c r="G2977" s="154" t="s">
        <v>1307</v>
      </c>
      <c r="H2977" s="54"/>
      <c r="I2977" s="207" t="s">
        <v>669</v>
      </c>
      <c r="J2977" s="208"/>
      <c r="K2977" s="30" t="s">
        <v>679</v>
      </c>
      <c r="L2977" s="88"/>
      <c r="M2977" s="10"/>
      <c r="N2977" s="11"/>
      <c r="O2977" s="11"/>
      <c r="P2977" s="159" t="s">
        <v>292</v>
      </c>
    </row>
    <row r="2978" spans="1:16" ht="29.25" hidden="1" x14ac:dyDescent="0.2">
      <c r="A2978" s="158" t="s">
        <v>807</v>
      </c>
      <c r="B2978" s="158" t="s">
        <v>807</v>
      </c>
      <c r="C2978" s="158" t="s">
        <v>2</v>
      </c>
      <c r="D2978" s="158" t="s">
        <v>807</v>
      </c>
      <c r="E2978" s="158" t="s">
        <v>807</v>
      </c>
      <c r="F2978" s="156" t="str">
        <f t="shared" si="69"/>
        <v>X</v>
      </c>
      <c r="G2978" s="154" t="s">
        <v>1307</v>
      </c>
      <c r="H2978" s="54"/>
      <c r="I2978" s="207" t="s">
        <v>670</v>
      </c>
      <c r="J2978" s="208"/>
      <c r="K2978" s="30" t="s">
        <v>675</v>
      </c>
      <c r="L2978" s="88"/>
      <c r="M2978" s="10"/>
      <c r="N2978" s="11"/>
      <c r="O2978" s="11"/>
      <c r="P2978" s="159" t="s">
        <v>292</v>
      </c>
    </row>
    <row r="2979" spans="1:16" ht="15" hidden="1" x14ac:dyDescent="0.2">
      <c r="A2979" s="158" t="s">
        <v>807</v>
      </c>
      <c r="B2979" s="158" t="s">
        <v>807</v>
      </c>
      <c r="C2979" s="158" t="s">
        <v>2</v>
      </c>
      <c r="D2979" s="158" t="s">
        <v>807</v>
      </c>
      <c r="E2979" s="158" t="s">
        <v>807</v>
      </c>
      <c r="F2979" s="156" t="str">
        <f t="shared" si="69"/>
        <v>X</v>
      </c>
      <c r="G2979" s="154" t="s">
        <v>1307</v>
      </c>
      <c r="H2979" s="54"/>
      <c r="I2979" s="207" t="s">
        <v>671</v>
      </c>
      <c r="J2979" s="208"/>
      <c r="K2979" s="30"/>
      <c r="L2979" s="98"/>
      <c r="M2979" s="10"/>
      <c r="N2979" s="11"/>
      <c r="O2979" s="11"/>
      <c r="P2979" s="159" t="s">
        <v>292</v>
      </c>
    </row>
    <row r="2980" spans="1:16" ht="15" hidden="1" x14ac:dyDescent="0.2">
      <c r="A2980" s="158" t="s">
        <v>807</v>
      </c>
      <c r="B2980" s="158" t="s">
        <v>807</v>
      </c>
      <c r="C2980" s="158" t="s">
        <v>2</v>
      </c>
      <c r="D2980" s="158" t="s">
        <v>807</v>
      </c>
      <c r="E2980" s="158" t="s">
        <v>807</v>
      </c>
      <c r="F2980" s="156" t="str">
        <f t="shared" si="69"/>
        <v>X</v>
      </c>
      <c r="G2980" s="154" t="s">
        <v>1307</v>
      </c>
      <c r="H2980" s="55"/>
      <c r="I2980" s="207" t="s">
        <v>672</v>
      </c>
      <c r="J2980" s="208"/>
      <c r="K2980" s="24" t="s">
        <v>673</v>
      </c>
      <c r="L2980" s="98"/>
      <c r="M2980" s="10"/>
      <c r="N2980" s="11"/>
      <c r="O2980" s="11"/>
      <c r="P2980" s="159" t="s">
        <v>292</v>
      </c>
    </row>
    <row r="2981" spans="1:16" ht="15" hidden="1" x14ac:dyDescent="0.2">
      <c r="A2981" s="158" t="s">
        <v>807</v>
      </c>
      <c r="B2981" s="158" t="s">
        <v>807</v>
      </c>
      <c r="C2981" s="158" t="s">
        <v>807</v>
      </c>
      <c r="D2981" s="158" t="s">
        <v>807</v>
      </c>
      <c r="E2981" s="158" t="s">
        <v>807</v>
      </c>
      <c r="F2981" s="156" t="str">
        <f t="shared" si="69"/>
        <v>X</v>
      </c>
      <c r="G2981" s="154" t="s">
        <v>738</v>
      </c>
      <c r="H2981" s="52"/>
      <c r="I2981" s="209" t="s">
        <v>669</v>
      </c>
      <c r="J2981" s="216"/>
      <c r="K2981" s="28"/>
      <c r="L2981" s="98"/>
      <c r="M2981" s="10"/>
      <c r="N2981" s="11"/>
      <c r="O2981" s="11"/>
      <c r="P2981" s="159" t="s">
        <v>292</v>
      </c>
    </row>
    <row r="2982" spans="1:16" ht="28.5" hidden="1" x14ac:dyDescent="0.2">
      <c r="A2982" s="158" t="s">
        <v>807</v>
      </c>
      <c r="B2982" s="158" t="s">
        <v>807</v>
      </c>
      <c r="C2982" s="158" t="s">
        <v>807</v>
      </c>
      <c r="D2982" s="158" t="s">
        <v>807</v>
      </c>
      <c r="E2982" s="158" t="s">
        <v>807</v>
      </c>
      <c r="F2982" s="156" t="str">
        <f t="shared" si="69"/>
        <v>X</v>
      </c>
      <c r="G2982" s="155" t="s">
        <v>738</v>
      </c>
      <c r="H2982" s="102" t="s">
        <v>99</v>
      </c>
      <c r="I2982" s="207" t="s">
        <v>1335</v>
      </c>
      <c r="J2982" s="208"/>
      <c r="K2982" s="30" t="s">
        <v>1336</v>
      </c>
      <c r="L2982" s="106"/>
      <c r="M2982" s="10"/>
      <c r="N2982" s="11"/>
      <c r="O2982" s="11"/>
      <c r="P2982" s="159" t="s">
        <v>292</v>
      </c>
    </row>
    <row r="2983" spans="1:16" x14ac:dyDescent="0.2">
      <c r="A2983" s="2"/>
      <c r="B2983" s="2"/>
      <c r="C2983" s="2"/>
      <c r="D2983" s="2"/>
      <c r="E2983" s="2"/>
      <c r="F2983" s="2"/>
      <c r="G2983" s="2"/>
      <c r="H2983" s="2"/>
      <c r="I2983" s="2"/>
      <c r="J2983" s="2"/>
      <c r="K2983" s="2"/>
      <c r="L2983" s="2"/>
      <c r="M2983" s="2"/>
      <c r="N2983" s="2"/>
      <c r="O2983" s="2"/>
      <c r="P2983" s="99"/>
    </row>
  </sheetData>
  <autoFilter ref="F4:O2982">
    <filterColumn colId="0">
      <filters>
        <filter val="√"/>
      </filters>
    </filterColumn>
    <filterColumn colId="2" showButton="0"/>
    <filterColumn colId="3" showButton="0"/>
    <filterColumn colId="4" showButton="0"/>
    <filterColumn colId="5" showButton="0"/>
  </autoFilter>
  <mergeCells count="1544">
    <mergeCell ref="I2751:J2751"/>
    <mergeCell ref="I2752:J2752"/>
    <mergeCell ref="I2753:J2753"/>
    <mergeCell ref="I2849:J2849"/>
    <mergeCell ref="I2850:J2850"/>
    <mergeCell ref="I2851:J2851"/>
    <mergeCell ref="I2852:J2852"/>
    <mergeCell ref="I2860:J2860"/>
    <mergeCell ref="I2861:J2861"/>
    <mergeCell ref="I2862:J2862"/>
    <mergeCell ref="I2863:J2863"/>
    <mergeCell ref="H2833:L2833"/>
    <mergeCell ref="I2834:J2834"/>
    <mergeCell ref="I2835:J2835"/>
    <mergeCell ref="I2836:J2836"/>
    <mergeCell ref="I2837:J2837"/>
    <mergeCell ref="H2805:H2806"/>
    <mergeCell ref="I2805:J2805"/>
    <mergeCell ref="I2806:J2806"/>
    <mergeCell ref="I2807:J2807"/>
    <mergeCell ref="I2808:J2808"/>
    <mergeCell ref="I2809:J2809"/>
    <mergeCell ref="I2810:J2810"/>
    <mergeCell ref="I2816:J2816"/>
    <mergeCell ref="I2817:J2817"/>
    <mergeCell ref="I2784:J2784"/>
    <mergeCell ref="I2785:J2785"/>
    <mergeCell ref="I2759:J2759"/>
    <mergeCell ref="I2760:J2760"/>
    <mergeCell ref="I2761:J2761"/>
    <mergeCell ref="I2763:J2763"/>
    <mergeCell ref="I2764:J2764"/>
    <mergeCell ref="I2742:J2742"/>
    <mergeCell ref="I2750:J2750"/>
    <mergeCell ref="A3:E3"/>
    <mergeCell ref="F3:F4"/>
    <mergeCell ref="G3:G4"/>
    <mergeCell ref="H3:L4"/>
    <mergeCell ref="M3:M4"/>
    <mergeCell ref="N3:N4"/>
    <mergeCell ref="O3:O4"/>
    <mergeCell ref="P3:P4"/>
    <mergeCell ref="I2982:J2982"/>
    <mergeCell ref="I2823:J2823"/>
    <mergeCell ref="I2824:J2824"/>
    <mergeCell ref="I2825:J2825"/>
    <mergeCell ref="I2826:J2826"/>
    <mergeCell ref="I2827:J2827"/>
    <mergeCell ref="I2828:J2828"/>
    <mergeCell ref="I2829:J2829"/>
    <mergeCell ref="I2830:J2830"/>
    <mergeCell ref="I2831:J2831"/>
    <mergeCell ref="I2957:J2957"/>
    <mergeCell ref="I2961:J2961"/>
    <mergeCell ref="I2960:J2960"/>
    <mergeCell ref="I2958:J2958"/>
    <mergeCell ref="I2959:J2959"/>
    <mergeCell ref="I2955:J2955"/>
    <mergeCell ref="I2976:J2976"/>
    <mergeCell ref="I2907:J2907"/>
    <mergeCell ref="I2931:J2931"/>
    <mergeCell ref="I2903:J2903"/>
    <mergeCell ref="I2977:J2977"/>
    <mergeCell ref="I2978:J2978"/>
    <mergeCell ref="I2981:J2981"/>
    <mergeCell ref="I2980:J2980"/>
    <mergeCell ref="I2962:J2962"/>
    <mergeCell ref="I2964:J2964"/>
    <mergeCell ref="I2969:J2969"/>
    <mergeCell ref="I2970:J2970"/>
    <mergeCell ref="I2971:J2971"/>
    <mergeCell ref="I2963:J2963"/>
    <mergeCell ref="I2965:J2965"/>
    <mergeCell ref="I2966:J2966"/>
    <mergeCell ref="I2967:J2967"/>
    <mergeCell ref="I2968:J2968"/>
    <mergeCell ref="I2864:J2864"/>
    <mergeCell ref="I2865:J2865"/>
    <mergeCell ref="I2934:J2934"/>
    <mergeCell ref="I2935:J2935"/>
    <mergeCell ref="I2936:J2936"/>
    <mergeCell ref="I2937:J2937"/>
    <mergeCell ref="I2938:J2938"/>
    <mergeCell ref="I2939:J2939"/>
    <mergeCell ref="I2940:J2940"/>
    <mergeCell ref="I2881:J2881"/>
    <mergeCell ref="I2887:J2887"/>
    <mergeCell ref="I2898:J2898"/>
    <mergeCell ref="I2906:J2906"/>
    <mergeCell ref="I2975:J2975"/>
    <mergeCell ref="I2979:J2979"/>
    <mergeCell ref="I2930:J2930"/>
    <mergeCell ref="I2901:J2901"/>
    <mergeCell ref="I2902:J2902"/>
    <mergeCell ref="I2911:J2911"/>
    <mergeCell ref="I2912:J2912"/>
    <mergeCell ref="I2689:J2689"/>
    <mergeCell ref="I2710:J2710"/>
    <mergeCell ref="I2696:J2696"/>
    <mergeCell ref="I2694:J2694"/>
    <mergeCell ref="I2695:J2695"/>
    <mergeCell ref="I2709:J2709"/>
    <mergeCell ref="I2815:J2815"/>
    <mergeCell ref="I2819:J2819"/>
    <mergeCell ref="I2820:J2820"/>
    <mergeCell ref="I2821:J2821"/>
    <mergeCell ref="I2822:J2822"/>
    <mergeCell ref="I2803:J2803"/>
    <mergeCell ref="I2804:J2804"/>
    <mergeCell ref="I2717:J2717"/>
    <mergeCell ref="I2718:J2718"/>
    <mergeCell ref="I2719:J2719"/>
    <mergeCell ref="I2720:J2720"/>
    <mergeCell ref="I2792:J2792"/>
    <mergeCell ref="I2793:J2793"/>
    <mergeCell ref="I2794:J2794"/>
    <mergeCell ref="I2795:J2795"/>
    <mergeCell ref="I2796:J2796"/>
    <mergeCell ref="I2797:J2797"/>
    <mergeCell ref="I2798:J2798"/>
    <mergeCell ref="I2769:J2769"/>
    <mergeCell ref="I2786:J2786"/>
    <mergeCell ref="I2787:J2787"/>
    <mergeCell ref="I2788:J2788"/>
    <mergeCell ref="I2790:J2790"/>
    <mergeCell ref="I2757:J2757"/>
    <mergeCell ref="I2758:J2758"/>
    <mergeCell ref="I2741:J2741"/>
    <mergeCell ref="I2656:J2656"/>
    <mergeCell ref="I2657:J2657"/>
    <mergeCell ref="I2658:J2658"/>
    <mergeCell ref="I2659:J2659"/>
    <mergeCell ref="I2660:J2660"/>
    <mergeCell ref="I2661:J2661"/>
    <mergeCell ref="I2662:J2662"/>
    <mergeCell ref="I2663:J2663"/>
    <mergeCell ref="I2664:J2664"/>
    <mergeCell ref="I2666:J2666"/>
    <mergeCell ref="I2667:J2667"/>
    <mergeCell ref="I2668:J2668"/>
    <mergeCell ref="I2647:J2647"/>
    <mergeCell ref="I2648:J2648"/>
    <mergeCell ref="I2649:J2649"/>
    <mergeCell ref="I2650:J2650"/>
    <mergeCell ref="I2651:J2651"/>
    <mergeCell ref="I2652:J2652"/>
    <mergeCell ref="I2653:J2653"/>
    <mergeCell ref="I2654:J2654"/>
    <mergeCell ref="I2655:J2655"/>
    <mergeCell ref="I2665:J2665"/>
    <mergeCell ref="I2518:J2518"/>
    <mergeCell ref="I2519:J2519"/>
    <mergeCell ref="I2520:J2520"/>
    <mergeCell ref="I2527:J2527"/>
    <mergeCell ref="I2529:J2529"/>
    <mergeCell ref="I2530:J2530"/>
    <mergeCell ref="I2531:J2531"/>
    <mergeCell ref="I2532:J2532"/>
    <mergeCell ref="H2523:L2523"/>
    <mergeCell ref="I2524:J2524"/>
    <mergeCell ref="I2525:J2525"/>
    <mergeCell ref="I2526:J2526"/>
    <mergeCell ref="I2536:J2536"/>
    <mergeCell ref="I2608:J2608"/>
    <mergeCell ref="I2609:J2609"/>
    <mergeCell ref="I2610:J2610"/>
    <mergeCell ref="I2611:J2611"/>
    <mergeCell ref="I2599:J2599"/>
    <mergeCell ref="I2601:J2601"/>
    <mergeCell ref="I2535:J2535"/>
    <mergeCell ref="I2593:J2593"/>
    <mergeCell ref="I2522:J2522"/>
    <mergeCell ref="I2533:J2533"/>
    <mergeCell ref="I2534:J2534"/>
    <mergeCell ref="I2568:J2568"/>
    <mergeCell ref="I2569:J2569"/>
    <mergeCell ref="I2581:J2581"/>
    <mergeCell ref="I2582:J2582"/>
    <mergeCell ref="I2583:J2583"/>
    <mergeCell ref="I2633:J2633"/>
    <mergeCell ref="I2634:J2634"/>
    <mergeCell ref="I2635:J2635"/>
    <mergeCell ref="I2545:J2545"/>
    <mergeCell ref="I2555:J2555"/>
    <mergeCell ref="I2565:J2565"/>
    <mergeCell ref="I2559:J2559"/>
    <mergeCell ref="I2561:J2561"/>
    <mergeCell ref="I2562:J2562"/>
    <mergeCell ref="I2563:J2563"/>
    <mergeCell ref="I2564:J2564"/>
    <mergeCell ref="I2567:J2567"/>
    <mergeCell ref="I2570:J2570"/>
    <mergeCell ref="I2571:J2571"/>
    <mergeCell ref="I2572:J2572"/>
    <mergeCell ref="I2573:J2573"/>
    <mergeCell ref="I2574:J2574"/>
    <mergeCell ref="I2575:J2575"/>
    <mergeCell ref="I2576:J2576"/>
    <mergeCell ref="H2579:L2579"/>
    <mergeCell ref="I2580:J2580"/>
    <mergeCell ref="I2606:J2606"/>
    <mergeCell ref="I2607:J2607"/>
    <mergeCell ref="I2605:J2605"/>
    <mergeCell ref="I2625:J2625"/>
    <mergeCell ref="I2627:J2627"/>
    <mergeCell ref="I2552:J2552"/>
    <mergeCell ref="H2628:L2628"/>
    <mergeCell ref="I2629:J2629"/>
    <mergeCell ref="I2630:J2630"/>
    <mergeCell ref="I2631:J2631"/>
    <mergeCell ref="I2632:J2632"/>
    <mergeCell ref="I2495:J2495"/>
    <mergeCell ref="H2478:L2478"/>
    <mergeCell ref="H660:L660"/>
    <mergeCell ref="H669:L669"/>
    <mergeCell ref="H1587:I1587"/>
    <mergeCell ref="H1588:I1588"/>
    <mergeCell ref="H1589:I1589"/>
    <mergeCell ref="H1590:I1590"/>
    <mergeCell ref="H1591:I1591"/>
    <mergeCell ref="H1592:I1592"/>
    <mergeCell ref="H1593:I1593"/>
    <mergeCell ref="H1595:I1595"/>
    <mergeCell ref="H1596:I1596"/>
    <mergeCell ref="H586:L586"/>
    <mergeCell ref="H590:L590"/>
    <mergeCell ref="H591:L591"/>
    <mergeCell ref="H592:L592"/>
    <mergeCell ref="H593:L593"/>
    <mergeCell ref="H594:L594"/>
    <mergeCell ref="H1648:K1648"/>
    <mergeCell ref="H1602:I1602"/>
    <mergeCell ref="H1597:I1597"/>
    <mergeCell ref="H2489:H2490"/>
    <mergeCell ref="H706:L706"/>
    <mergeCell ref="H1777:K1777"/>
    <mergeCell ref="H1789:K1789"/>
    <mergeCell ref="H1801:K1801"/>
    <mergeCell ref="I2113:J2113"/>
    <mergeCell ref="I2490:J2490"/>
    <mergeCell ref="I2491:J2491"/>
    <mergeCell ref="I2492:J2492"/>
    <mergeCell ref="I2493:J2493"/>
    <mergeCell ref="H507:L507"/>
    <mergeCell ref="H508:L508"/>
    <mergeCell ref="H530:L530"/>
    <mergeCell ref="H534:L534"/>
    <mergeCell ref="H537:L537"/>
    <mergeCell ref="H511:L511"/>
    <mergeCell ref="H512:L512"/>
    <mergeCell ref="H513:L513"/>
    <mergeCell ref="H515:L515"/>
    <mergeCell ref="H516:L516"/>
    <mergeCell ref="H517:L517"/>
    <mergeCell ref="H518:L518"/>
    <mergeCell ref="H519:L519"/>
    <mergeCell ref="H522:L522"/>
    <mergeCell ref="H555:L555"/>
    <mergeCell ref="H556:L556"/>
    <mergeCell ref="H557:L557"/>
    <mergeCell ref="H509:L509"/>
    <mergeCell ref="H510:L510"/>
    <mergeCell ref="H536:L536"/>
    <mergeCell ref="H538:L538"/>
    <mergeCell ref="H539:L539"/>
    <mergeCell ref="H540:L540"/>
    <mergeCell ref="H547:L547"/>
    <mergeCell ref="H548:L548"/>
    <mergeCell ref="H549:L549"/>
    <mergeCell ref="H550:L550"/>
    <mergeCell ref="H554:L554"/>
    <mergeCell ref="H552:L552"/>
    <mergeCell ref="H562:L562"/>
    <mergeCell ref="I2479:J2479"/>
    <mergeCell ref="H1605:I1605"/>
    <mergeCell ref="H1606:I1606"/>
    <mergeCell ref="H1607:I1607"/>
    <mergeCell ref="H1608:I1608"/>
    <mergeCell ref="I2157:J2157"/>
    <mergeCell ref="I2150:J2150"/>
    <mergeCell ref="I2151:J2151"/>
    <mergeCell ref="I2152:J2152"/>
    <mergeCell ref="H483:L483"/>
    <mergeCell ref="H484:L484"/>
    <mergeCell ref="H503:L503"/>
    <mergeCell ref="H504:L504"/>
    <mergeCell ref="H505:L505"/>
    <mergeCell ref="H506:L506"/>
    <mergeCell ref="H494:L494"/>
    <mergeCell ref="H551:L551"/>
    <mergeCell ref="H545:L545"/>
    <mergeCell ref="H546:L546"/>
    <mergeCell ref="H587:L587"/>
    <mergeCell ref="H588:L588"/>
    <mergeCell ref="H589:L589"/>
    <mergeCell ref="H578:L578"/>
    <mergeCell ref="H579:L579"/>
    <mergeCell ref="H580:L580"/>
    <mergeCell ref="H574:L574"/>
    <mergeCell ref="H520:L520"/>
    <mergeCell ref="H521:L521"/>
    <mergeCell ref="H524:L524"/>
    <mergeCell ref="H527:L527"/>
    <mergeCell ref="H535:L535"/>
    <mergeCell ref="H488:L488"/>
    <mergeCell ref="H489:L489"/>
    <mergeCell ref="H490:L490"/>
    <mergeCell ref="H491:L491"/>
    <mergeCell ref="H475:L475"/>
    <mergeCell ref="I1558:J1558"/>
    <mergeCell ref="I1559:J1559"/>
    <mergeCell ref="I1560:J1560"/>
    <mergeCell ref="I1561:J1561"/>
    <mergeCell ref="H705:L705"/>
    <mergeCell ref="H553:L553"/>
    <mergeCell ref="H567:L567"/>
    <mergeCell ref="H568:L568"/>
    <mergeCell ref="H569:L569"/>
    <mergeCell ref="H1161:K1161"/>
    <mergeCell ref="H716:L716"/>
    <mergeCell ref="H707:L707"/>
    <mergeCell ref="H708:L708"/>
    <mergeCell ref="H1157:K1157"/>
    <mergeCell ref="I1549:J1549"/>
    <mergeCell ref="H492:L492"/>
    <mergeCell ref="H493:L493"/>
    <mergeCell ref="H476:L476"/>
    <mergeCell ref="H477:L477"/>
    <mergeCell ref="H478:L478"/>
    <mergeCell ref="H1553:H1554"/>
    <mergeCell ref="H1558:H1559"/>
    <mergeCell ref="H1155:K1155"/>
    <mergeCell ref="H1246:K1246"/>
    <mergeCell ref="H479:L479"/>
    <mergeCell ref="H480:L480"/>
    <mergeCell ref="H481:L481"/>
    <mergeCell ref="H485:L485"/>
    <mergeCell ref="H486:L486"/>
    <mergeCell ref="H487:L487"/>
    <mergeCell ref="H482:L482"/>
    <mergeCell ref="H474:L474"/>
    <mergeCell ref="H397:L397"/>
    <mergeCell ref="H399:L399"/>
    <mergeCell ref="H407:L407"/>
    <mergeCell ref="H410:L410"/>
    <mergeCell ref="H411:L411"/>
    <mergeCell ref="H408:L408"/>
    <mergeCell ref="H409:L409"/>
    <mergeCell ref="H390:L390"/>
    <mergeCell ref="H404:L404"/>
    <mergeCell ref="H415:L415"/>
    <mergeCell ref="H388:L388"/>
    <mergeCell ref="H389:L389"/>
    <mergeCell ref="H394:L394"/>
    <mergeCell ref="H406:L406"/>
    <mergeCell ref="H401:L401"/>
    <mergeCell ref="H402:L402"/>
    <mergeCell ref="H396:L396"/>
    <mergeCell ref="H413:L413"/>
    <mergeCell ref="H423:L423"/>
    <mergeCell ref="H424:L424"/>
    <mergeCell ref="H425:L425"/>
    <mergeCell ref="H414:L414"/>
    <mergeCell ref="H428:L428"/>
    <mergeCell ref="H429:L429"/>
    <mergeCell ref="H460:L460"/>
    <mergeCell ref="H461:L461"/>
    <mergeCell ref="H462:L462"/>
    <mergeCell ref="H285:L285"/>
    <mergeCell ref="H366:L366"/>
    <mergeCell ref="H387:L387"/>
    <mergeCell ref="H393:L393"/>
    <mergeCell ref="H363:L363"/>
    <mergeCell ref="H348:L348"/>
    <mergeCell ref="H349:L349"/>
    <mergeCell ref="H350:L350"/>
    <mergeCell ref="H351:L351"/>
    <mergeCell ref="H382:L382"/>
    <mergeCell ref="H378:L378"/>
    <mergeCell ref="H395:L395"/>
    <mergeCell ref="H356:L356"/>
    <mergeCell ref="H357:L357"/>
    <mergeCell ref="H358:L358"/>
    <mergeCell ref="H359:L359"/>
    <mergeCell ref="H360:L360"/>
    <mergeCell ref="H361:L361"/>
    <mergeCell ref="H354:L354"/>
    <mergeCell ref="H355:L355"/>
    <mergeCell ref="H362:L362"/>
    <mergeCell ref="H380:L380"/>
    <mergeCell ref="H372:L372"/>
    <mergeCell ref="H367:L367"/>
    <mergeCell ref="H368:L368"/>
    <mergeCell ref="H369:L369"/>
    <mergeCell ref="H370:L370"/>
    <mergeCell ref="H371:L371"/>
    <mergeCell ref="H319:L319"/>
    <mergeCell ref="H1734:L1734"/>
    <mergeCell ref="H301:L301"/>
    <mergeCell ref="H302:L302"/>
    <mergeCell ref="H303:L303"/>
    <mergeCell ref="H304:L304"/>
    <mergeCell ref="H305:L305"/>
    <mergeCell ref="H306:L306"/>
    <mergeCell ref="H326:L326"/>
    <mergeCell ref="H327:L327"/>
    <mergeCell ref="H314:L314"/>
    <mergeCell ref="H315:L315"/>
    <mergeCell ref="H316:L316"/>
    <mergeCell ref="H323:L323"/>
    <mergeCell ref="H261:L261"/>
    <mergeCell ref="H373:L373"/>
    <mergeCell ref="H328:L328"/>
    <mergeCell ref="H329:L329"/>
    <mergeCell ref="H330:L330"/>
    <mergeCell ref="H331:L331"/>
    <mergeCell ref="H332:L332"/>
    <mergeCell ref="H334:L334"/>
    <mergeCell ref="H335:L335"/>
    <mergeCell ref="H338:L338"/>
    <mergeCell ref="H339:L339"/>
    <mergeCell ref="H340:L340"/>
    <mergeCell ref="H341:L341"/>
    <mergeCell ref="H342:L342"/>
    <mergeCell ref="H290:L290"/>
    <mergeCell ref="H291:L291"/>
    <mergeCell ref="H283:L283"/>
    <mergeCell ref="H284:L284"/>
    <mergeCell ref="H711:L711"/>
    <mergeCell ref="H712:L712"/>
    <mergeCell ref="H558:L558"/>
    <mergeCell ref="H559:L559"/>
    <mergeCell ref="H560:L560"/>
    <mergeCell ref="I2504:J2504"/>
    <mergeCell ref="H162:L162"/>
    <mergeCell ref="H163:L163"/>
    <mergeCell ref="H164:L164"/>
    <mergeCell ref="H165:L165"/>
    <mergeCell ref="H166:L166"/>
    <mergeCell ref="H167:L167"/>
    <mergeCell ref="H296:L296"/>
    <mergeCell ref="H297:L297"/>
    <mergeCell ref="H298:L298"/>
    <mergeCell ref="H242:L242"/>
    <mergeCell ref="H170:L170"/>
    <mergeCell ref="H180:L180"/>
    <mergeCell ref="H181:L181"/>
    <mergeCell ref="H184:L184"/>
    <mergeCell ref="H189:L189"/>
    <mergeCell ref="H190:L190"/>
    <mergeCell ref="H416:L416"/>
    <mergeCell ref="H417:L417"/>
    <mergeCell ref="H418:L418"/>
    <mergeCell ref="H403:L403"/>
    <mergeCell ref="H400:L400"/>
    <mergeCell ref="H412:L412"/>
    <mergeCell ref="H218:L218"/>
    <mergeCell ref="H196:L196"/>
    <mergeCell ref="H313:L313"/>
    <mergeCell ref="H219:L219"/>
    <mergeCell ref="I2558:J2558"/>
    <mergeCell ref="I2560:J2560"/>
    <mergeCell ref="I2553:J2553"/>
    <mergeCell ref="I2554:J2554"/>
    <mergeCell ref="I2585:J2585"/>
    <mergeCell ref="I2586:J2586"/>
    <mergeCell ref="I2587:J2587"/>
    <mergeCell ref="I2588:J2588"/>
    <mergeCell ref="I2589:J2589"/>
    <mergeCell ref="I2590:J2590"/>
    <mergeCell ref="I2591:J2591"/>
    <mergeCell ref="I2592:J2592"/>
    <mergeCell ref="I2528:J2528"/>
    <mergeCell ref="I2548:J2548"/>
    <mergeCell ref="I2549:J2549"/>
    <mergeCell ref="I2550:J2550"/>
    <mergeCell ref="I2551:J2551"/>
    <mergeCell ref="I2802:J2802"/>
    <mergeCell ref="I2546:J2546"/>
    <mergeCell ref="I2547:J2547"/>
    <mergeCell ref="I2721:J2721"/>
    <mergeCell ref="I2722:J2722"/>
    <mergeCell ref="I2566:J2566"/>
    <mergeCell ref="I2947:J2947"/>
    <mergeCell ref="I2577:J2577"/>
    <mergeCell ref="I2578:J2578"/>
    <mergeCell ref="I2972:J2972"/>
    <mergeCell ref="I2973:J2973"/>
    <mergeCell ref="I2974:J2974"/>
    <mergeCell ref="I2541:J2541"/>
    <mergeCell ref="I2542:J2542"/>
    <mergeCell ref="I2543:J2543"/>
    <mergeCell ref="I2544:J2544"/>
    <mergeCell ref="I2946:J2946"/>
    <mergeCell ref="I2556:J2556"/>
    <mergeCell ref="I2672:J2672"/>
    <mergeCell ref="I2673:J2673"/>
    <mergeCell ref="I2674:J2674"/>
    <mergeCell ref="I2594:J2594"/>
    <mergeCell ref="I2595:J2595"/>
    <mergeCell ref="I2596:J2596"/>
    <mergeCell ref="I2597:J2597"/>
    <mergeCell ref="I2598:J2598"/>
    <mergeCell ref="I2600:J2600"/>
    <mergeCell ref="I2603:J2603"/>
    <mergeCell ref="I2604:J2604"/>
    <mergeCell ref="I2584:J2584"/>
    <mergeCell ref="I2642:J2642"/>
    <mergeCell ref="I2643:J2643"/>
    <mergeCell ref="I2723:J2723"/>
    <mergeCell ref="I2156:J2156"/>
    <mergeCell ref="H252:L252"/>
    <mergeCell ref="H253:L253"/>
    <mergeCell ref="H294:L294"/>
    <mergeCell ref="H295:L295"/>
    <mergeCell ref="I1742:J1742"/>
    <mergeCell ref="H405:L405"/>
    <mergeCell ref="H343:L343"/>
    <mergeCell ref="I1574:J1574"/>
    <mergeCell ref="I1575:J1575"/>
    <mergeCell ref="I1576:J1576"/>
    <mergeCell ref="I1750:J1750"/>
    <mergeCell ref="I2112:J2112"/>
    <mergeCell ref="H2111:L2111"/>
    <mergeCell ref="I2069:J2069"/>
    <mergeCell ref="I2070:J2070"/>
    <mergeCell ref="H2071:H2075"/>
    <mergeCell ref="I2071:J2071"/>
    <mergeCell ref="I2505:J2505"/>
    <mergeCell ref="I2506:J2506"/>
    <mergeCell ref="I2507:J2507"/>
    <mergeCell ref="I2508:J2508"/>
    <mergeCell ref="I2509:J2509"/>
    <mergeCell ref="I2510:J2510"/>
    <mergeCell ref="I2521:J2521"/>
    <mergeCell ref="I2537:J2537"/>
    <mergeCell ref="I2538:J2538"/>
    <mergeCell ref="I2539:J2539"/>
    <mergeCell ref="I2540:J2540"/>
    <mergeCell ref="I2644:J2644"/>
    <mergeCell ref="I2557:J2557"/>
    <mergeCell ref="H254:L254"/>
    <mergeCell ref="I2100:J2100"/>
    <mergeCell ref="I2109:J2109"/>
    <mergeCell ref="I1757:J1757"/>
    <mergeCell ref="I1747:J1747"/>
    <mergeCell ref="I1740:J1740"/>
    <mergeCell ref="I1579:J1579"/>
    <mergeCell ref="H292:L292"/>
    <mergeCell ref="H293:L293"/>
    <mergeCell ref="H561:L561"/>
    <mergeCell ref="I2121:J2121"/>
    <mergeCell ref="I2114:J2114"/>
    <mergeCell ref="I2115:J2115"/>
    <mergeCell ref="I2116:J2116"/>
    <mergeCell ref="I2107:J2107"/>
    <mergeCell ref="I2108:J2108"/>
    <mergeCell ref="I2118:J2118"/>
    <mergeCell ref="I2119:J2119"/>
    <mergeCell ref="H1963:K1963"/>
    <mergeCell ref="H1972:K1972"/>
    <mergeCell ref="I1763:J1763"/>
    <mergeCell ref="I1767:J1767"/>
    <mergeCell ref="I2102:J2102"/>
    <mergeCell ref="H2103:H2108"/>
    <mergeCell ref="I2095:J2095"/>
    <mergeCell ref="I2096:J2096"/>
    <mergeCell ref="I2097:J2097"/>
    <mergeCell ref="I2098:J2098"/>
    <mergeCell ref="I1563:J1563"/>
    <mergeCell ref="H1214:K1214"/>
    <mergeCell ref="H495:L495"/>
    <mergeCell ref="H496:L496"/>
    <mergeCell ref="I2110:J2110"/>
    <mergeCell ref="H570:L570"/>
    <mergeCell ref="H571:L571"/>
    <mergeCell ref="H572:L572"/>
    <mergeCell ref="H573:L573"/>
    <mergeCell ref="H685:L685"/>
    <mergeCell ref="H686:L686"/>
    <mergeCell ref="H687:L687"/>
    <mergeCell ref="H542:L542"/>
    <mergeCell ref="H543:L543"/>
    <mergeCell ref="H544:L544"/>
    <mergeCell ref="H709:L709"/>
    <mergeCell ref="H710:L710"/>
    <mergeCell ref="H344:L344"/>
    <mergeCell ref="H384:L384"/>
    <mergeCell ref="H420:L420"/>
    <mergeCell ref="H262:L262"/>
    <mergeCell ref="H263:L263"/>
    <mergeCell ref="H264:L264"/>
    <mergeCell ref="H265:L265"/>
    <mergeCell ref="H266:L266"/>
    <mergeCell ref="H267:L267"/>
    <mergeCell ref="H497:L497"/>
    <mergeCell ref="H498:L498"/>
    <mergeCell ref="H320:L320"/>
    <mergeCell ref="H321:L321"/>
    <mergeCell ref="H322:L322"/>
    <mergeCell ref="H324:L324"/>
    <mergeCell ref="H325:L325"/>
    <mergeCell ref="H308:L308"/>
    <mergeCell ref="H309:L309"/>
    <mergeCell ref="H310:L310"/>
    <mergeCell ref="H225:L225"/>
    <mergeCell ref="H226:L226"/>
    <mergeCell ref="H227:L227"/>
    <mergeCell ref="H247:L247"/>
    <mergeCell ref="H248:L248"/>
    <mergeCell ref="H249:L249"/>
    <mergeCell ref="H251:L251"/>
    <mergeCell ref="H223:L223"/>
    <mergeCell ref="H146:L146"/>
    <mergeCell ref="H182:L182"/>
    <mergeCell ref="H185:L185"/>
    <mergeCell ref="H187:L187"/>
    <mergeCell ref="H188:L188"/>
    <mergeCell ref="H201:L201"/>
    <mergeCell ref="H197:L197"/>
    <mergeCell ref="H194:L194"/>
    <mergeCell ref="H200:L200"/>
    <mergeCell ref="H213:L213"/>
    <mergeCell ref="H203:L203"/>
    <mergeCell ref="H204:L204"/>
    <mergeCell ref="H233:L233"/>
    <mergeCell ref="H222:L222"/>
    <mergeCell ref="H250:L250"/>
    <mergeCell ref="H224:L224"/>
    <mergeCell ref="H220:L220"/>
    <mergeCell ref="H172:L172"/>
    <mergeCell ref="H136:L136"/>
    <mergeCell ref="H137:L137"/>
    <mergeCell ref="H138:L138"/>
    <mergeCell ref="H139:L139"/>
    <mergeCell ref="H142:L142"/>
    <mergeCell ref="H143:L143"/>
    <mergeCell ref="H159:L159"/>
    <mergeCell ref="H173:L173"/>
    <mergeCell ref="H174:L174"/>
    <mergeCell ref="H183:L183"/>
    <mergeCell ref="H152:L152"/>
    <mergeCell ref="H153:L153"/>
    <mergeCell ref="H175:L175"/>
    <mergeCell ref="H155:L155"/>
    <mergeCell ref="H156:L156"/>
    <mergeCell ref="H157:L157"/>
    <mergeCell ref="H179:L179"/>
    <mergeCell ref="H149:L149"/>
    <mergeCell ref="H150:L150"/>
    <mergeCell ref="H151:L151"/>
    <mergeCell ref="H178:L178"/>
    <mergeCell ref="H140:L140"/>
    <mergeCell ref="H144:L144"/>
    <mergeCell ref="H88:L88"/>
    <mergeCell ref="H89:L89"/>
    <mergeCell ref="H91:L91"/>
    <mergeCell ref="H92:L92"/>
    <mergeCell ref="H90:L90"/>
    <mergeCell ref="H168:L168"/>
    <mergeCell ref="H128:L128"/>
    <mergeCell ref="H117:L117"/>
    <mergeCell ref="H118:L118"/>
    <mergeCell ref="H119:L119"/>
    <mergeCell ref="H120:L120"/>
    <mergeCell ref="H121:L121"/>
    <mergeCell ref="H122:L122"/>
    <mergeCell ref="H111:L111"/>
    <mergeCell ref="H112:L112"/>
    <mergeCell ref="H113:L113"/>
    <mergeCell ref="H114:L114"/>
    <mergeCell ref="H147:L147"/>
    <mergeCell ref="H135:L135"/>
    <mergeCell ref="H145:L145"/>
    <mergeCell ref="H95:L95"/>
    <mergeCell ref="H96:L96"/>
    <mergeCell ref="H97:L97"/>
    <mergeCell ref="H98:L98"/>
    <mergeCell ref="H129:L129"/>
    <mergeCell ref="H130:L130"/>
    <mergeCell ref="H131:L131"/>
    <mergeCell ref="H132:L132"/>
    <mergeCell ref="H148:L148"/>
    <mergeCell ref="H133:L133"/>
    <mergeCell ref="H134:L134"/>
    <mergeCell ref="H123:L123"/>
    <mergeCell ref="I2072:J2072"/>
    <mergeCell ref="I2073:J2073"/>
    <mergeCell ref="I2074:J2074"/>
    <mergeCell ref="I2075:J2075"/>
    <mergeCell ref="I2076:J2076"/>
    <mergeCell ref="H2077:H2078"/>
    <mergeCell ref="I2077:J2077"/>
    <mergeCell ref="I2078:J2078"/>
    <mergeCell ref="I2079:J2079"/>
    <mergeCell ref="I2080:J2080"/>
    <mergeCell ref="H421:L421"/>
    <mergeCell ref="H422:L422"/>
    <mergeCell ref="I1577:J1577"/>
    <mergeCell ref="H1561:H1562"/>
    <mergeCell ref="I1556:J1556"/>
    <mergeCell ref="I1557:J1557"/>
    <mergeCell ref="H307:L307"/>
    <mergeCell ref="I1573:J1573"/>
    <mergeCell ref="I1737:J1737"/>
    <mergeCell ref="I1743:J1743"/>
    <mergeCell ref="H1640:K1640"/>
    <mergeCell ref="I1564:J1564"/>
    <mergeCell ref="I1565:J1565"/>
    <mergeCell ref="I1566:J1566"/>
    <mergeCell ref="I1567:J1567"/>
    <mergeCell ref="H352:L352"/>
    <mergeCell ref="H353:L353"/>
    <mergeCell ref="I1766:J1766"/>
    <mergeCell ref="H1854:K1854"/>
    <mergeCell ref="I1770:J1770"/>
    <mergeCell ref="H1906:K1906"/>
    <mergeCell ref="H1925:K1925"/>
    <mergeCell ref="H2090:H2091"/>
    <mergeCell ref="I2090:J2090"/>
    <mergeCell ref="I2091:J2091"/>
    <mergeCell ref="I2092:J2092"/>
    <mergeCell ref="I2093:J2093"/>
    <mergeCell ref="I2094:J2094"/>
    <mergeCell ref="I2083:J2083"/>
    <mergeCell ref="I2084:J2084"/>
    <mergeCell ref="H2085:H2086"/>
    <mergeCell ref="I2085:J2085"/>
    <mergeCell ref="I2086:J2086"/>
    <mergeCell ref="I1581:J1581"/>
    <mergeCell ref="I1582:J1582"/>
    <mergeCell ref="H1601:I1601"/>
    <mergeCell ref="H1604:I1604"/>
    <mergeCell ref="H1713:K1713"/>
    <mergeCell ref="H1594:I1594"/>
    <mergeCell ref="H1598:I1598"/>
    <mergeCell ref="H1599:I1599"/>
    <mergeCell ref="H1600:I1600"/>
    <mergeCell ref="H1603:I1603"/>
    <mergeCell ref="H1823:K1823"/>
    <mergeCell ref="H1988:K1988"/>
    <mergeCell ref="H2004:K2004"/>
    <mergeCell ref="I2089:J2089"/>
    <mergeCell ref="I1751:J1751"/>
    <mergeCell ref="I1752:J1752"/>
    <mergeCell ref="I1755:J1755"/>
    <mergeCell ref="H1947:K1947"/>
    <mergeCell ref="I1756:J1756"/>
    <mergeCell ref="I1762:J1762"/>
    <mergeCell ref="I1764:J1764"/>
    <mergeCell ref="H65:L65"/>
    <mergeCell ref="H66:L66"/>
    <mergeCell ref="H62:L62"/>
    <mergeCell ref="H93:L93"/>
    <mergeCell ref="H2099:H2101"/>
    <mergeCell ref="I2099:J2099"/>
    <mergeCell ref="I2101:J2101"/>
    <mergeCell ref="I1771:J1771"/>
    <mergeCell ref="I1772:J1772"/>
    <mergeCell ref="I1738:J1738"/>
    <mergeCell ref="I1578:J1578"/>
    <mergeCell ref="H2023:K2023"/>
    <mergeCell ref="H1578:H1583"/>
    <mergeCell ref="I1562:J1562"/>
    <mergeCell ref="H1271:K1271"/>
    <mergeCell ref="H1293:K1293"/>
    <mergeCell ref="H850:K850"/>
    <mergeCell ref="H862:K862"/>
    <mergeCell ref="H1319:K1319"/>
    <mergeCell ref="H713:L713"/>
    <mergeCell ref="H835:L835"/>
    <mergeCell ref="H1109:L1109"/>
    <mergeCell ref="H1143:K1143"/>
    <mergeCell ref="I1583:J1583"/>
    <mergeCell ref="I1746:J1746"/>
    <mergeCell ref="H1566:H1567"/>
    <mergeCell ref="H1575:H1576"/>
    <mergeCell ref="I1568:J1568"/>
    <mergeCell ref="I1569:J1569"/>
    <mergeCell ref="I1570:J1570"/>
    <mergeCell ref="I1571:J1571"/>
    <mergeCell ref="I1572:J1572"/>
    <mergeCell ref="H82:L82"/>
    <mergeCell ref="H67:L67"/>
    <mergeCell ref="H68:L68"/>
    <mergeCell ref="H69:L69"/>
    <mergeCell ref="H70:L70"/>
    <mergeCell ref="H71:L71"/>
    <mergeCell ref="H72:L72"/>
    <mergeCell ref="H73:L73"/>
    <mergeCell ref="H85:L85"/>
    <mergeCell ref="H78:L78"/>
    <mergeCell ref="H83:L83"/>
    <mergeCell ref="H84:L84"/>
    <mergeCell ref="H86:L86"/>
    <mergeCell ref="H80:L80"/>
    <mergeCell ref="H87:L87"/>
    <mergeCell ref="I1580:J1580"/>
    <mergeCell ref="I1759:J1759"/>
    <mergeCell ref="H714:L714"/>
    <mergeCell ref="H694:L694"/>
    <mergeCell ref="H837:L837"/>
    <mergeCell ref="H75:L75"/>
    <mergeCell ref="H76:L76"/>
    <mergeCell ref="H77:L77"/>
    <mergeCell ref="H79:L79"/>
    <mergeCell ref="H81:L81"/>
    <mergeCell ref="H99:L99"/>
    <mergeCell ref="H100:L100"/>
    <mergeCell ref="H101:L101"/>
    <mergeCell ref="H102:L102"/>
    <mergeCell ref="H230:L230"/>
    <mergeCell ref="H231:L231"/>
    <mergeCell ref="H232:L232"/>
    <mergeCell ref="H37:L37"/>
    <mergeCell ref="H51:L51"/>
    <mergeCell ref="I1550:J1550"/>
    <mergeCell ref="I1551:J1551"/>
    <mergeCell ref="I1544:J1544"/>
    <mergeCell ref="I1545:J1545"/>
    <mergeCell ref="I1546:J1546"/>
    <mergeCell ref="I1547:J1547"/>
    <mergeCell ref="I1548:J1548"/>
    <mergeCell ref="H64:L64"/>
    <mergeCell ref="H345:L345"/>
    <mergeCell ref="H346:L346"/>
    <mergeCell ref="H268:L268"/>
    <mergeCell ref="H269:L269"/>
    <mergeCell ref="H270:L270"/>
    <mergeCell ref="H271:L271"/>
    <mergeCell ref="H1370:K1370"/>
    <mergeCell ref="H50:L50"/>
    <mergeCell ref="H53:L53"/>
    <mergeCell ref="H1258:K1258"/>
    <mergeCell ref="H161:L161"/>
    <mergeCell ref="H94:L94"/>
    <mergeCell ref="H259:L259"/>
    <mergeCell ref="H260:L260"/>
    <mergeCell ref="H245:L245"/>
    <mergeCell ref="H109:L109"/>
    <mergeCell ref="H110:L110"/>
    <mergeCell ref="H274:L274"/>
    <mergeCell ref="H275:L275"/>
    <mergeCell ref="H276:L276"/>
    <mergeCell ref="H214:L214"/>
    <mergeCell ref="H74:L74"/>
    <mergeCell ref="H38:L38"/>
    <mergeCell ref="H39:L39"/>
    <mergeCell ref="H40:L40"/>
    <mergeCell ref="H54:L54"/>
    <mergeCell ref="H41:L41"/>
    <mergeCell ref="H42:L42"/>
    <mergeCell ref="H43:L43"/>
    <mergeCell ref="H44:L44"/>
    <mergeCell ref="H45:L45"/>
    <mergeCell ref="H46:L46"/>
    <mergeCell ref="H47:L47"/>
    <mergeCell ref="H48:L48"/>
    <mergeCell ref="H49:L49"/>
    <mergeCell ref="H63:L63"/>
    <mergeCell ref="H52:L52"/>
    <mergeCell ref="H58:L58"/>
    <mergeCell ref="H59:L59"/>
    <mergeCell ref="H60:L60"/>
    <mergeCell ref="H61:L61"/>
    <mergeCell ref="H55:L55"/>
    <mergeCell ref="H56:L56"/>
    <mergeCell ref="H57:L57"/>
    <mergeCell ref="H5:L5"/>
    <mergeCell ref="H10:L10"/>
    <mergeCell ref="H11:L11"/>
    <mergeCell ref="H12:L12"/>
    <mergeCell ref="H29:L29"/>
    <mergeCell ref="H30:L30"/>
    <mergeCell ref="H31:L31"/>
    <mergeCell ref="H32:L32"/>
    <mergeCell ref="H33:L33"/>
    <mergeCell ref="H34:L34"/>
    <mergeCell ref="H35:L35"/>
    <mergeCell ref="H36:L36"/>
    <mergeCell ref="H13:L13"/>
    <mergeCell ref="H27:L27"/>
    <mergeCell ref="H28:L28"/>
    <mergeCell ref="H26:L26"/>
    <mergeCell ref="H20:L20"/>
    <mergeCell ref="H21:L21"/>
    <mergeCell ref="H22:L22"/>
    <mergeCell ref="H23:L23"/>
    <mergeCell ref="H24:L24"/>
    <mergeCell ref="H25:L25"/>
    <mergeCell ref="H6:L6"/>
    <mergeCell ref="H7:L7"/>
    <mergeCell ref="H8:L8"/>
    <mergeCell ref="H9:L9"/>
    <mergeCell ref="H14:L14"/>
    <mergeCell ref="H15:L15"/>
    <mergeCell ref="H16:L16"/>
    <mergeCell ref="H17:L17"/>
    <mergeCell ref="H18:L18"/>
    <mergeCell ref="H19:L19"/>
    <mergeCell ref="H198:L198"/>
    <mergeCell ref="H199:L199"/>
    <mergeCell ref="H193:L193"/>
    <mergeCell ref="H154:L154"/>
    <mergeCell ref="H216:L216"/>
    <mergeCell ref="H217:L217"/>
    <mergeCell ref="H169:L169"/>
    <mergeCell ref="H103:L103"/>
    <mergeCell ref="H104:L104"/>
    <mergeCell ref="H176:L176"/>
    <mergeCell ref="H177:L177"/>
    <mergeCell ref="H228:L228"/>
    <mergeCell ref="H229:L229"/>
    <mergeCell ref="H206:L206"/>
    <mergeCell ref="H191:L191"/>
    <mergeCell ref="H192:L192"/>
    <mergeCell ref="H195:L195"/>
    <mergeCell ref="H115:L115"/>
    <mergeCell ref="H116:L116"/>
    <mergeCell ref="H202:L202"/>
    <mergeCell ref="H105:L105"/>
    <mergeCell ref="H106:L106"/>
    <mergeCell ref="H107:L107"/>
    <mergeCell ref="H108:L108"/>
    <mergeCell ref="H158:L158"/>
    <mergeCell ref="H160:L160"/>
    <mergeCell ref="H124:L124"/>
    <mergeCell ref="H125:L125"/>
    <mergeCell ref="H126:L126"/>
    <mergeCell ref="H127:L127"/>
    <mergeCell ref="H186:L186"/>
    <mergeCell ref="H171:L171"/>
    <mergeCell ref="H256:L256"/>
    <mergeCell ref="H257:L257"/>
    <mergeCell ref="H258:L258"/>
    <mergeCell ref="H215:L215"/>
    <mergeCell ref="H207:L207"/>
    <mergeCell ref="H208:L208"/>
    <mergeCell ref="H209:L209"/>
    <mergeCell ref="H210:L210"/>
    <mergeCell ref="H211:L211"/>
    <mergeCell ref="H212:L212"/>
    <mergeCell ref="H255:L255"/>
    <mergeCell ref="H240:L240"/>
    <mergeCell ref="H239:L239"/>
    <mergeCell ref="H289:L289"/>
    <mergeCell ref="H277:L277"/>
    <mergeCell ref="H278:L278"/>
    <mergeCell ref="H279:L279"/>
    <mergeCell ref="H280:L280"/>
    <mergeCell ref="H246:L246"/>
    <mergeCell ref="H234:L234"/>
    <mergeCell ref="H235:L235"/>
    <mergeCell ref="H236:L236"/>
    <mergeCell ref="H238:L238"/>
    <mergeCell ref="H237:L237"/>
    <mergeCell ref="H272:L272"/>
    <mergeCell ref="H273:L273"/>
    <mergeCell ref="H281:L281"/>
    <mergeCell ref="H282:L282"/>
    <mergeCell ref="H243:L243"/>
    <mergeCell ref="H244:L244"/>
    <mergeCell ref="H241:L241"/>
    <mergeCell ref="H221:L221"/>
    <mergeCell ref="I2120:J2120"/>
    <mergeCell ref="I2134:J2134"/>
    <mergeCell ref="I2135:J2135"/>
    <mergeCell ref="I2136:J2136"/>
    <mergeCell ref="I2137:J2137"/>
    <mergeCell ref="H385:L385"/>
    <mergeCell ref="H386:L386"/>
    <mergeCell ref="H375:L375"/>
    <mergeCell ref="H376:L376"/>
    <mergeCell ref="H377:L377"/>
    <mergeCell ref="H379:L379"/>
    <mergeCell ref="H381:L381"/>
    <mergeCell ref="H383:L383"/>
    <mergeCell ref="H392:L392"/>
    <mergeCell ref="H391:L391"/>
    <mergeCell ref="H398:L398"/>
    <mergeCell ref="I2956:J2956"/>
    <mergeCell ref="I2698:J2698"/>
    <mergeCell ref="I2699:J2699"/>
    <mergeCell ref="I2700:J2700"/>
    <mergeCell ref="I2949:J2949"/>
    <mergeCell ref="H2944:L2944"/>
    <mergeCell ref="I2945:J2945"/>
    <mergeCell ref="I2948:J2948"/>
    <mergeCell ref="I2950:J2950"/>
    <mergeCell ref="I2951:J2951"/>
    <mergeCell ref="I2952:J2952"/>
    <mergeCell ref="I2953:J2953"/>
    <mergeCell ref="I2954:J2954"/>
    <mergeCell ref="H2956:H2957"/>
    <mergeCell ref="I2708:J2708"/>
    <mergeCell ref="I2799:J2799"/>
    <mergeCell ref="I2154:J2154"/>
    <mergeCell ref="I2155:J2155"/>
    <mergeCell ref="I2144:J2144"/>
    <mergeCell ref="I2145:J2145"/>
    <mergeCell ref="I2146:J2146"/>
    <mergeCell ref="I2147:J2147"/>
    <mergeCell ref="I2131:J2131"/>
    <mergeCell ref="I2128:J2128"/>
    <mergeCell ref="I2129:J2129"/>
    <mergeCell ref="I2130:J2130"/>
    <mergeCell ref="I2122:J2122"/>
    <mergeCell ref="I2123:J2123"/>
    <mergeCell ref="I2124:J2124"/>
    <mergeCell ref="I2125:J2125"/>
    <mergeCell ref="I2143:J2143"/>
    <mergeCell ref="I2132:J2132"/>
    <mergeCell ref="I2133:J2133"/>
    <mergeCell ref="I2141:J2141"/>
    <mergeCell ref="I2142:J2142"/>
    <mergeCell ref="I2139:J2139"/>
    <mergeCell ref="I2140:J2140"/>
    <mergeCell ref="I2148:J2148"/>
    <mergeCell ref="I2149:J2149"/>
    <mergeCell ref="I2138:J2138"/>
    <mergeCell ref="I2126:J2126"/>
    <mergeCell ref="I2127:J2127"/>
    <mergeCell ref="I1758:J1758"/>
    <mergeCell ref="I2081:J2081"/>
    <mergeCell ref="H2082:H2083"/>
    <mergeCell ref="I2082:J2082"/>
    <mergeCell ref="I2087:J2087"/>
    <mergeCell ref="I1760:J1760"/>
    <mergeCell ref="I1768:J1768"/>
    <mergeCell ref="I1769:J1769"/>
    <mergeCell ref="H2066:L2066"/>
    <mergeCell ref="I2067:J2067"/>
    <mergeCell ref="I2068:J2068"/>
    <mergeCell ref="H1544:H1545"/>
    <mergeCell ref="H1547:H1551"/>
    <mergeCell ref="I1540:J1540"/>
    <mergeCell ref="I1552:J1552"/>
    <mergeCell ref="H1235:L1235"/>
    <mergeCell ref="H374:L374"/>
    <mergeCell ref="H430:L430"/>
    <mergeCell ref="H431:L431"/>
    <mergeCell ref="H432:L432"/>
    <mergeCell ref="H433:L433"/>
    <mergeCell ref="H434:L434"/>
    <mergeCell ref="H451:L451"/>
    <mergeCell ref="H452:L452"/>
    <mergeCell ref="H453:L453"/>
    <mergeCell ref="H454:L454"/>
    <mergeCell ref="H455:L455"/>
    <mergeCell ref="H456:L456"/>
    <mergeCell ref="H457:L457"/>
    <mergeCell ref="H458:L458"/>
    <mergeCell ref="H459:L459"/>
    <mergeCell ref="H427:L427"/>
    <mergeCell ref="H347:L347"/>
    <mergeCell ref="H286:L286"/>
    <mergeCell ref="H287:L287"/>
    <mergeCell ref="H288:L288"/>
    <mergeCell ref="H426:L426"/>
    <mergeCell ref="H419:L419"/>
    <mergeCell ref="H364:L364"/>
    <mergeCell ref="H365:L365"/>
    <mergeCell ref="H450:L450"/>
    <mergeCell ref="H435:L435"/>
    <mergeCell ref="H436:L436"/>
    <mergeCell ref="H437:L437"/>
    <mergeCell ref="H438:L438"/>
    <mergeCell ref="H439:L439"/>
    <mergeCell ref="H440:L440"/>
    <mergeCell ref="H441:L441"/>
    <mergeCell ref="H442:L442"/>
    <mergeCell ref="H443:L443"/>
    <mergeCell ref="H444:L444"/>
    <mergeCell ref="H445:L445"/>
    <mergeCell ref="H446:L446"/>
    <mergeCell ref="H447:L447"/>
    <mergeCell ref="H448:L448"/>
    <mergeCell ref="H449:L449"/>
    <mergeCell ref="H311:L311"/>
    <mergeCell ref="H312:L312"/>
    <mergeCell ref="H336:L336"/>
    <mergeCell ref="H337:L337"/>
    <mergeCell ref="H299:L299"/>
    <mergeCell ref="H300:L300"/>
    <mergeCell ref="H317:L317"/>
    <mergeCell ref="H318:L318"/>
    <mergeCell ref="H463:L463"/>
    <mergeCell ref="H465:L465"/>
    <mergeCell ref="H466:L466"/>
    <mergeCell ref="H467:L467"/>
    <mergeCell ref="H468:L468"/>
    <mergeCell ref="H469:L469"/>
    <mergeCell ref="H470:L470"/>
    <mergeCell ref="H471:L471"/>
    <mergeCell ref="H472:L472"/>
    <mergeCell ref="H473:L473"/>
    <mergeCell ref="H582:L582"/>
    <mergeCell ref="H583:L583"/>
    <mergeCell ref="H584:L584"/>
    <mergeCell ref="H585:L585"/>
    <mergeCell ref="H541:L541"/>
    <mergeCell ref="H581:L581"/>
    <mergeCell ref="H499:L499"/>
    <mergeCell ref="H500:L500"/>
    <mergeCell ref="H501:L501"/>
    <mergeCell ref="H502:L502"/>
    <mergeCell ref="H531:L531"/>
    <mergeCell ref="H532:L532"/>
    <mergeCell ref="H533:L533"/>
    <mergeCell ref="H526:L526"/>
    <mergeCell ref="H528:L528"/>
    <mergeCell ref="H529:L529"/>
    <mergeCell ref="H514:L514"/>
    <mergeCell ref="H523:L523"/>
    <mergeCell ref="H525:L525"/>
    <mergeCell ref="H575:L575"/>
    <mergeCell ref="H576:L576"/>
    <mergeCell ref="H577:L577"/>
    <mergeCell ref="H563:L563"/>
    <mergeCell ref="H564:L564"/>
    <mergeCell ref="H565:L565"/>
    <mergeCell ref="H595:L595"/>
    <mergeCell ref="H596:L596"/>
    <mergeCell ref="H597:L597"/>
    <mergeCell ref="H598:L598"/>
    <mergeCell ref="H599:L599"/>
    <mergeCell ref="H600:L600"/>
    <mergeCell ref="H601:L601"/>
    <mergeCell ref="H602:L602"/>
    <mergeCell ref="H603:L603"/>
    <mergeCell ref="H604:L604"/>
    <mergeCell ref="H566:L566"/>
    <mergeCell ref="H605:L605"/>
    <mergeCell ref="H606:L606"/>
    <mergeCell ref="H607:L607"/>
    <mergeCell ref="H608:L608"/>
    <mergeCell ref="H609:L609"/>
    <mergeCell ref="H610:L610"/>
    <mergeCell ref="H611:L611"/>
    <mergeCell ref="H612:L612"/>
    <mergeCell ref="H613:L613"/>
    <mergeCell ref="H614:L614"/>
    <mergeCell ref="H615:L615"/>
    <mergeCell ref="H616:L616"/>
    <mergeCell ref="H617:L617"/>
    <mergeCell ref="H618:L618"/>
    <mergeCell ref="H619:L619"/>
    <mergeCell ref="H620:L620"/>
    <mergeCell ref="H621:L621"/>
    <mergeCell ref="H622:L622"/>
    <mergeCell ref="H623:L623"/>
    <mergeCell ref="H624:L624"/>
    <mergeCell ref="H625:L625"/>
    <mergeCell ref="H626:L626"/>
    <mergeCell ref="H627:L627"/>
    <mergeCell ref="H628:L628"/>
    <mergeCell ref="H629:L629"/>
    <mergeCell ref="H630:L630"/>
    <mergeCell ref="H631:L631"/>
    <mergeCell ref="H632:L632"/>
    <mergeCell ref="H633:L633"/>
    <mergeCell ref="H634:L634"/>
    <mergeCell ref="H635:L635"/>
    <mergeCell ref="H636:L636"/>
    <mergeCell ref="H637:L637"/>
    <mergeCell ref="H638:L638"/>
    <mergeCell ref="H639:L639"/>
    <mergeCell ref="H640:L640"/>
    <mergeCell ref="H641:L641"/>
    <mergeCell ref="H642:L642"/>
    <mergeCell ref="H643:L643"/>
    <mergeCell ref="H644:L644"/>
    <mergeCell ref="H645:L645"/>
    <mergeCell ref="H646:L646"/>
    <mergeCell ref="H647:L647"/>
    <mergeCell ref="H648:L648"/>
    <mergeCell ref="H649:L649"/>
    <mergeCell ref="H650:L650"/>
    <mergeCell ref="H651:L651"/>
    <mergeCell ref="H652:L652"/>
    <mergeCell ref="H653:L653"/>
    <mergeCell ref="H654:L654"/>
    <mergeCell ref="H655:L655"/>
    <mergeCell ref="H656:L656"/>
    <mergeCell ref="H657:L657"/>
    <mergeCell ref="H658:L658"/>
    <mergeCell ref="H659:L659"/>
    <mergeCell ref="H661:L661"/>
    <mergeCell ref="H662:L662"/>
    <mergeCell ref="H663:L663"/>
    <mergeCell ref="H664:L664"/>
    <mergeCell ref="H665:L665"/>
    <mergeCell ref="H666:L666"/>
    <mergeCell ref="H667:L667"/>
    <mergeCell ref="H668:L668"/>
    <mergeCell ref="H670:L670"/>
    <mergeCell ref="H671:L671"/>
    <mergeCell ref="H672:L672"/>
    <mergeCell ref="H673:L673"/>
    <mergeCell ref="H674:L674"/>
    <mergeCell ref="H675:L675"/>
    <mergeCell ref="H696:L696"/>
    <mergeCell ref="H697:L697"/>
    <mergeCell ref="H698:L698"/>
    <mergeCell ref="H699:L699"/>
    <mergeCell ref="H700:L700"/>
    <mergeCell ref="H701:L701"/>
    <mergeCell ref="H692:L692"/>
    <mergeCell ref="H693:L693"/>
    <mergeCell ref="H679:L679"/>
    <mergeCell ref="H684:L684"/>
    <mergeCell ref="H689:L689"/>
    <mergeCell ref="H676:L676"/>
    <mergeCell ref="H677:L677"/>
    <mergeCell ref="H678:L678"/>
    <mergeCell ref="H680:L680"/>
    <mergeCell ref="H681:L681"/>
    <mergeCell ref="H682:L682"/>
    <mergeCell ref="H683:L683"/>
    <mergeCell ref="H688:L688"/>
    <mergeCell ref="H691:L691"/>
    <mergeCell ref="H690:L690"/>
    <mergeCell ref="H702:L702"/>
    <mergeCell ref="H703:L703"/>
    <mergeCell ref="H704:L704"/>
    <mergeCell ref="H826:L826"/>
    <mergeCell ref="H827:L827"/>
    <mergeCell ref="H828:L828"/>
    <mergeCell ref="H829:L829"/>
    <mergeCell ref="H830:L830"/>
    <mergeCell ref="H831:L831"/>
    <mergeCell ref="H832:L832"/>
    <mergeCell ref="H833:L833"/>
    <mergeCell ref="H834:L834"/>
    <mergeCell ref="H1107:L1107"/>
    <mergeCell ref="H1584:L1584"/>
    <mergeCell ref="H1622:K1622"/>
    <mergeCell ref="H1634:K1634"/>
    <mergeCell ref="H1636:K1636"/>
    <mergeCell ref="H868:K868"/>
    <mergeCell ref="H1539:L1539"/>
    <mergeCell ref="H1472:K1472"/>
    <mergeCell ref="H864:K864"/>
    <mergeCell ref="H1389:K1389"/>
    <mergeCell ref="H1409:K1409"/>
    <mergeCell ref="H1507:K1507"/>
    <mergeCell ref="H1488:K1488"/>
    <mergeCell ref="I1541:J1541"/>
    <mergeCell ref="I1542:J1542"/>
    <mergeCell ref="I1543:J1543"/>
    <mergeCell ref="H939:L939"/>
    <mergeCell ref="I1553:J1553"/>
    <mergeCell ref="I1554:J1554"/>
    <mergeCell ref="I1555:J1555"/>
    <mergeCell ref="H2158:L2158"/>
    <mergeCell ref="I2161:J2161"/>
    <mergeCell ref="I2162:J2162"/>
    <mergeCell ref="I2163:J2163"/>
    <mergeCell ref="I2164:J2164"/>
    <mergeCell ref="I2165:J2165"/>
    <mergeCell ref="I2166:J2166"/>
    <mergeCell ref="I2167:J2167"/>
    <mergeCell ref="I2168:J2168"/>
    <mergeCell ref="I2169:J2169"/>
    <mergeCell ref="I2170:J2170"/>
    <mergeCell ref="I2171:J2171"/>
    <mergeCell ref="I2172:J2172"/>
    <mergeCell ref="I2173:J2173"/>
    <mergeCell ref="I2174:J2174"/>
    <mergeCell ref="I1748:J1748"/>
    <mergeCell ref="I1739:J1739"/>
    <mergeCell ref="I1754:J1754"/>
    <mergeCell ref="I1745:J1745"/>
    <mergeCell ref="I1741:J1741"/>
    <mergeCell ref="I1761:J1761"/>
    <mergeCell ref="I1765:J1765"/>
    <mergeCell ref="I1744:J1744"/>
    <mergeCell ref="I1749:J1749"/>
    <mergeCell ref="I1753:J1753"/>
    <mergeCell ref="I2103:J2103"/>
    <mergeCell ref="I2104:J2104"/>
    <mergeCell ref="I2105:J2105"/>
    <mergeCell ref="I2106:J2106"/>
    <mergeCell ref="I2088:J2088"/>
    <mergeCell ref="I2117:J2117"/>
    <mergeCell ref="I2153:J2153"/>
    <mergeCell ref="I2175:J2175"/>
    <mergeCell ref="I2176:J2176"/>
    <mergeCell ref="I2177:J2177"/>
    <mergeCell ref="I2178:J2178"/>
    <mergeCell ref="I2179:J2179"/>
    <mergeCell ref="I2180:J2180"/>
    <mergeCell ref="I2181:J2181"/>
    <mergeCell ref="I2182:J2182"/>
    <mergeCell ref="I2183:J2183"/>
    <mergeCell ref="I2184:J2184"/>
    <mergeCell ref="I2185:J2185"/>
    <mergeCell ref="I2186:J2186"/>
    <mergeCell ref="I2187:J2187"/>
    <mergeCell ref="I2188:J2188"/>
    <mergeCell ref="I2189:J2189"/>
    <mergeCell ref="I2190:J2190"/>
    <mergeCell ref="I2191:J2191"/>
    <mergeCell ref="I2192:J2192"/>
    <mergeCell ref="I2193:J2193"/>
    <mergeCell ref="I2194:J2194"/>
    <mergeCell ref="I2195:J2195"/>
    <mergeCell ref="H2200:K2200"/>
    <mergeCell ref="H2212:K2212"/>
    <mergeCell ref="H2224:K2224"/>
    <mergeCell ref="H2245:K2245"/>
    <mergeCell ref="H2276:K2276"/>
    <mergeCell ref="H2328:K2328"/>
    <mergeCell ref="H2348:K2348"/>
    <mergeCell ref="H2370:K2370"/>
    <mergeCell ref="H2386:K2386"/>
    <mergeCell ref="H2395:K2395"/>
    <mergeCell ref="H2411:K2411"/>
    <mergeCell ref="H2427:K2427"/>
    <mergeCell ref="H2446:K2446"/>
    <mergeCell ref="I2480:J2480"/>
    <mergeCell ref="I2481:J2481"/>
    <mergeCell ref="I2482:J2482"/>
    <mergeCell ref="H2483:H2487"/>
    <mergeCell ref="I2483:J2483"/>
    <mergeCell ref="I2484:J2484"/>
    <mergeCell ref="I2485:J2485"/>
    <mergeCell ref="I2486:J2486"/>
    <mergeCell ref="I2487:J2487"/>
    <mergeCell ref="I2488:J2488"/>
    <mergeCell ref="H2511:H2513"/>
    <mergeCell ref="I2511:J2511"/>
    <mergeCell ref="I2512:J2512"/>
    <mergeCell ref="I2513:J2513"/>
    <mergeCell ref="I2489:J2489"/>
    <mergeCell ref="I2514:J2514"/>
    <mergeCell ref="H2515:H2520"/>
    <mergeCell ref="I2515:J2515"/>
    <mergeCell ref="I2516:J2516"/>
    <mergeCell ref="I2517:J2517"/>
    <mergeCell ref="I2496:J2496"/>
    <mergeCell ref="H2497:H2498"/>
    <mergeCell ref="I2497:J2497"/>
    <mergeCell ref="I2498:J2498"/>
    <mergeCell ref="I2499:J2499"/>
    <mergeCell ref="I2500:J2500"/>
    <mergeCell ref="I2501:J2501"/>
    <mergeCell ref="H2502:H2503"/>
    <mergeCell ref="I2502:J2502"/>
    <mergeCell ref="I2503:J2503"/>
    <mergeCell ref="H2494:H2495"/>
    <mergeCell ref="I2494:J2494"/>
    <mergeCell ref="I2646:J2646"/>
    <mergeCell ref="I2636:J2636"/>
    <mergeCell ref="I2637:J2637"/>
    <mergeCell ref="I2645:J2645"/>
    <mergeCell ref="I2602:J2602"/>
    <mergeCell ref="I2612:J2612"/>
    <mergeCell ref="I2613:J2613"/>
    <mergeCell ref="I2614:J2614"/>
    <mergeCell ref="I2618:J2618"/>
    <mergeCell ref="I2619:J2619"/>
    <mergeCell ref="I2620:J2620"/>
    <mergeCell ref="I2755:J2755"/>
    <mergeCell ref="I2756:J2756"/>
    <mergeCell ref="I2712:J2712"/>
    <mergeCell ref="I2713:J2713"/>
    <mergeCell ref="I2729:J2729"/>
    <mergeCell ref="I2730:J2730"/>
    <mergeCell ref="I2731:J2731"/>
    <mergeCell ref="I2616:J2616"/>
    <mergeCell ref="I2615:J2615"/>
    <mergeCell ref="I2617:J2617"/>
    <mergeCell ref="H2686:L2686"/>
    <mergeCell ref="I2691:J2691"/>
    <mergeCell ref="H2700:H2701"/>
    <mergeCell ref="I2711:J2711"/>
    <mergeCell ref="I2724:J2724"/>
    <mergeCell ref="I2676:J2676"/>
    <mergeCell ref="I2677:J2677"/>
    <mergeCell ref="I2678:J2678"/>
    <mergeCell ref="I2679:J2679"/>
    <mergeCell ref="I2680:J2680"/>
    <mergeCell ref="I2681:J2681"/>
    <mergeCell ref="I2682:J2682"/>
    <mergeCell ref="I2683:J2683"/>
    <mergeCell ref="I2684:J2684"/>
    <mergeCell ref="I2621:J2621"/>
    <mergeCell ref="I2622:J2622"/>
    <mergeCell ref="I2623:J2623"/>
    <mergeCell ref="I2624:J2624"/>
    <mergeCell ref="I2639:J2639"/>
    <mergeCell ref="I2640:J2640"/>
    <mergeCell ref="I2641:J2641"/>
    <mergeCell ref="I2732:J2732"/>
    <mergeCell ref="I2733:J2733"/>
    <mergeCell ref="I2734:J2734"/>
    <mergeCell ref="I2735:J2735"/>
    <mergeCell ref="I2703:J2703"/>
    <mergeCell ref="I2704:J2704"/>
    <mergeCell ref="I2705:J2705"/>
    <mergeCell ref="I2706:J2706"/>
    <mergeCell ref="I2707:J2707"/>
    <mergeCell ref="I2693:J2693"/>
    <mergeCell ref="I2697:J2697"/>
    <mergeCell ref="I2701:J2701"/>
    <mergeCell ref="I2626:J2626"/>
    <mergeCell ref="I2675:J2675"/>
    <mergeCell ref="I2685:J2685"/>
    <mergeCell ref="I2714:J2714"/>
    <mergeCell ref="I2715:J2715"/>
    <mergeCell ref="I2687:J2687"/>
    <mergeCell ref="I2690:J2690"/>
    <mergeCell ref="I2692:J2692"/>
    <mergeCell ref="I2638:J2638"/>
    <mergeCell ref="I2669:J2669"/>
    <mergeCell ref="I2702:J2702"/>
    <mergeCell ref="I2670:J2670"/>
    <mergeCell ref="I2671:J2671"/>
    <mergeCell ref="I2716:J2716"/>
    <mergeCell ref="I2688:J2688"/>
    <mergeCell ref="H2725:L2725"/>
    <mergeCell ref="I2726:J2726"/>
    <mergeCell ref="I2727:J2727"/>
    <mergeCell ref="I2728:J2728"/>
    <mergeCell ref="I2773:J2773"/>
    <mergeCell ref="I2775:J2775"/>
    <mergeCell ref="I2776:J2776"/>
    <mergeCell ref="I2779:J2779"/>
    <mergeCell ref="I2780:J2780"/>
    <mergeCell ref="I2781:J2781"/>
    <mergeCell ref="I2736:J2736"/>
    <mergeCell ref="I2737:J2737"/>
    <mergeCell ref="I2738:J2738"/>
    <mergeCell ref="I2739:J2739"/>
    <mergeCell ref="I2740:J2740"/>
    <mergeCell ref="I2743:J2743"/>
    <mergeCell ref="I2744:J2744"/>
    <mergeCell ref="I2774:J2774"/>
    <mergeCell ref="I2766:J2766"/>
    <mergeCell ref="I2771:J2771"/>
    <mergeCell ref="I2772:J2772"/>
    <mergeCell ref="I2765:J2765"/>
    <mergeCell ref="I2767:J2767"/>
    <mergeCell ref="I2768:J2768"/>
    <mergeCell ref="I2745:J2745"/>
    <mergeCell ref="I2746:J2746"/>
    <mergeCell ref="I2747:J2747"/>
    <mergeCell ref="I2748:J2748"/>
    <mergeCell ref="I2754:J2754"/>
    <mergeCell ref="I2749:J2749"/>
    <mergeCell ref="I2943:J2943"/>
    <mergeCell ref="I2875:J2875"/>
    <mergeCell ref="H2876:L2876"/>
    <mergeCell ref="I2877:J2877"/>
    <mergeCell ref="I2878:J2878"/>
    <mergeCell ref="I2879:J2879"/>
    <mergeCell ref="I2880:J2880"/>
    <mergeCell ref="I2882:J2882"/>
    <mergeCell ref="I2883:J2883"/>
    <mergeCell ref="I2884:J2884"/>
    <mergeCell ref="I2885:J2885"/>
    <mergeCell ref="I2886:J2886"/>
    <mergeCell ref="I2888:J2888"/>
    <mergeCell ref="I2890:J2890"/>
    <mergeCell ref="I2889:J2889"/>
    <mergeCell ref="I2891:J2891"/>
    <mergeCell ref="I2892:J2892"/>
    <mergeCell ref="I2893:J2893"/>
    <mergeCell ref="I2894:J2894"/>
    <mergeCell ref="I2895:J2895"/>
    <mergeCell ref="I2896:J2896"/>
    <mergeCell ref="I2897:J2897"/>
    <mergeCell ref="I2899:J2899"/>
    <mergeCell ref="I2900:J2900"/>
    <mergeCell ref="I2925:J2925"/>
    <mergeCell ref="I2926:J2926"/>
    <mergeCell ref="I2927:J2927"/>
    <mergeCell ref="I2928:J2928"/>
    <mergeCell ref="I2929:J2929"/>
    <mergeCell ref="I2913:J2913"/>
    <mergeCell ref="I2914:J2914"/>
    <mergeCell ref="I2915:J2915"/>
    <mergeCell ref="I2916:J2916"/>
    <mergeCell ref="I2917:J2917"/>
    <mergeCell ref="I2918:J2918"/>
    <mergeCell ref="I2919:J2919"/>
    <mergeCell ref="I2920:J2920"/>
    <mergeCell ref="I2921:J2921"/>
    <mergeCell ref="I2922:J2922"/>
    <mergeCell ref="I2777:J2777"/>
    <mergeCell ref="I2778:J2778"/>
    <mergeCell ref="I2782:J2782"/>
    <mergeCell ref="I2783:J2783"/>
    <mergeCell ref="I2842:J2842"/>
    <mergeCell ref="I2843:J2843"/>
    <mergeCell ref="I2844:J2844"/>
    <mergeCell ref="I2845:J2845"/>
    <mergeCell ref="I2846:J2846"/>
    <mergeCell ref="I2853:J2853"/>
    <mergeCell ref="I2854:J2854"/>
    <mergeCell ref="I2838:J2838"/>
    <mergeCell ref="I2839:J2839"/>
    <mergeCell ref="I2840:J2840"/>
    <mergeCell ref="I2841:J2841"/>
    <mergeCell ref="I2847:J2847"/>
    <mergeCell ref="I2848:J2848"/>
    <mergeCell ref="I2904:J2904"/>
    <mergeCell ref="I2905:J2905"/>
    <mergeCell ref="I2832:J2832"/>
    <mergeCell ref="I2800:J2800"/>
    <mergeCell ref="I2801:J2801"/>
    <mergeCell ref="I2932:J2932"/>
    <mergeCell ref="I2933:J2933"/>
    <mergeCell ref="I2941:J2941"/>
    <mergeCell ref="I2942:J2942"/>
    <mergeCell ref="I2762:J2762"/>
    <mergeCell ref="I2770:J2770"/>
    <mergeCell ref="I2789:J2789"/>
    <mergeCell ref="I2923:J2923"/>
    <mergeCell ref="I2924:J2924"/>
    <mergeCell ref="I2873:J2873"/>
    <mergeCell ref="I2855:J2855"/>
    <mergeCell ref="I2856:J2856"/>
    <mergeCell ref="I2857:J2857"/>
    <mergeCell ref="I2858:J2858"/>
    <mergeCell ref="I2859:J2859"/>
    <mergeCell ref="I2867:J2867"/>
    <mergeCell ref="I2868:J2868"/>
    <mergeCell ref="I2869:J2869"/>
    <mergeCell ref="I2870:J2870"/>
    <mergeCell ref="I2871:J2871"/>
    <mergeCell ref="I2872:J2872"/>
    <mergeCell ref="I2866:J2866"/>
    <mergeCell ref="I2818:J2818"/>
    <mergeCell ref="I2811:J2811"/>
    <mergeCell ref="I2812:J2812"/>
    <mergeCell ref="I2813:J2813"/>
    <mergeCell ref="I2814:J2814"/>
    <mergeCell ref="H2791:L2791"/>
    <mergeCell ref="I2874:J2874"/>
    <mergeCell ref="I2908:J2908"/>
    <mergeCell ref="I2909:J2909"/>
    <mergeCell ref="I2910:J2910"/>
  </mergeCells>
  <phoneticPr fontId="3" type="noConversion"/>
  <conditionalFormatting sqref="A5:P2982">
    <cfRule type="expression" dxfId="4" priority="1">
      <formula>$F5="X"</formula>
    </cfRule>
  </conditionalFormatting>
  <conditionalFormatting sqref="A5:E2982">
    <cfRule type="cellIs" dxfId="3" priority="2" stopIfTrue="1" operator="equal">
      <formula>"N"</formula>
    </cfRule>
    <cfRule type="cellIs" dxfId="2" priority="3" stopIfTrue="1" operator="equal">
      <formula>"I"</formula>
    </cfRule>
    <cfRule type="cellIs" dxfId="1" priority="4" stopIfTrue="1" operator="equal">
      <formula>"O"</formula>
    </cfRule>
    <cfRule type="cellIs" dxfId="0" priority="5" stopIfTrue="1" operator="equal">
      <formula>"M"</formula>
    </cfRule>
  </conditionalFormatting>
  <hyperlinks>
    <hyperlink ref="H1589:I1589" location="Event001" display="001  - אירוע נכנס: דיווח מזהי נקודות גישה לנסיעה"/>
    <hyperlink ref="H1590:I1590" location="Event004" display="004  - אירוע יוצא: תיקופי יישומון סלולארי לנוסעים"/>
    <hyperlink ref="H1591:I1591" location="Event006" display="006 - אירוע יוצא: אסמכתאות ביקורת עתידיות"/>
    <hyperlink ref="H1592:I1592" location="Event007" display="007 - אירוע יוצא: אסמכתאות מבקר עתידיות"/>
    <hyperlink ref="H1593:I1593" location="Event008" display="008 - אירוע נכנס: ביקורת נוסע"/>
    <hyperlink ref="H1596:I1596" location="Event002" display="002 - אירוע יוצא: תיקופים לנוסעים"/>
    <hyperlink ref="H1597:I1597" location="Event005" display="005 - אירוע נכנס: תנועות כספיות"/>
    <hyperlink ref="H1600:I1600" location="Event005" display="005 - אירוע נכנס: תנועות כספיות"/>
    <hyperlink ref="H1606:I1606" location="Event009" display="009 - אירוע יוצא: נתוני התחשבנות להתאמות"/>
    <hyperlink ref="H1607:I1607" location="Event010" display="010 - אירוע יוצא: תנועות כספיות להתאמות"/>
    <hyperlink ref="H1608:I1608" location="Event011" display="011 - אירוע יוצא: תיקופי יישומון סלולארי לנוסעים"/>
    <hyperlink ref="H2163" location="Message5" display="5  - דיווח מזהי נקודות גישה לנסיעה"/>
    <hyperlink ref="I2163:J2163" location="Message2" display="2  - סטטוס השדר שנתקבל"/>
    <hyperlink ref="I2164:J2164" location="Message2" display="2  - סטטוס השדר שנתקבל"/>
    <hyperlink ref="I2170:J2170" location="Message2" display="2  - סטטוס השדר שנתקבל"/>
    <hyperlink ref="I2175:J2175" location="Message2" display="2  - סטטוס השדר שנתקבל"/>
    <hyperlink ref="I2176:J2176" location="Message2" display="2  - סטטוס השדר שנתקבל"/>
    <hyperlink ref="I2180:J2180" location="Message2" display="2  - סטטוס השדר שנתקבל"/>
    <hyperlink ref="I2184:J2184" location="Message2" display="2  - סטטוס השדר שנתקבל"/>
    <hyperlink ref="I2185:J2185" location="Message2" display="2  - סטטוס השדר שנתקבל"/>
    <hyperlink ref="I2186:J2186" location="Message2" display="2  - סטטוס השדר שנתקבל"/>
    <hyperlink ref="I2189:J2189" location="Message2" display="2  - סטטוס השדר שנתקבל"/>
    <hyperlink ref="I2190:J2190" location="Message2" display="2  - סטטוס השדר שנתקבל"/>
    <hyperlink ref="H2164" location="Message6" display="6  - דיווח לרשימה שחורה"/>
    <hyperlink ref="H2165" location="Message11" display="11 - פתיחת ביקורת נסיעה"/>
    <hyperlink ref="H2166" location="Message13" display="13 - בקשת ביקורת נוסע"/>
    <hyperlink ref="H2167" location="Message15" display="15 - תשובת מבקר לתשאול נוסע"/>
    <hyperlink ref="H2169" location="Message9" display="9  - תיקוף"/>
    <hyperlink ref="H2170" location="Message19" display="19 - תמונת מצב כרטיס חכם Calypso"/>
    <hyperlink ref="H2171" location="Message20" display="20 - סטטוס כרטיס חכם Calypso"/>
    <hyperlink ref="H2174" location="Message3" display="3  - הנפקת חשבון מרוחק לנוסע"/>
    <hyperlink ref="H2175" location="Message3" display="3  - הנפקת חשבון מרוחק לנוסע"/>
    <hyperlink ref="H2176" location="Message6" display="6  - דיווח לרשימה שחורה"/>
    <hyperlink ref="H2178" location="Message9" display="9  - תיקוף"/>
    <hyperlink ref="H2179" location="Message17" display="17 - בקשת סקירה של מספרי נקודות גישה לנסיעה"/>
    <hyperlink ref="H2180" location="Message19" display="19 - תמונת מצב כרטיס חכם Calypso"/>
    <hyperlink ref="H2181" location="Message20" display="20 - סטטוס כרטיס חכם Calypso"/>
    <hyperlink ref="H2183" location="Message3" display="3  - הנפקת חשבון מרוחק לנוסע"/>
    <hyperlink ref="H2184" location="Message3" display="3  - הנפקת חשבון מרוחק לנוסע"/>
    <hyperlink ref="H2185" location="Message6" display="6  - דיווח לרשימה שחורה"/>
    <hyperlink ref="H2186" location="Message19" display="19 - תמונת מצב כרטיס חכם Calypso"/>
    <hyperlink ref="H2187" location="Message20" display="20 - סטטוס כרטיס חכם Calypso"/>
    <hyperlink ref="H2189" location="Message6" display="6  - דיווח לרשימה שחורה"/>
    <hyperlink ref="H2190" location="Message19" display="19 - תמונת מצב כרטיס חכם Calypso"/>
    <hyperlink ref="H2191" location="Message20" display="20 - סטטוס כרטיס חכם Calypso"/>
    <hyperlink ref="H2193" location="Message22" display="22 - בקשת רשימת טבלאות משותפות"/>
    <hyperlink ref="H2194" location="Message24" display="24 - בקשת נתוני טבלה משותפת"/>
    <hyperlink ref="I2165:J2165" location="Message12" display="12 - נתוני פתיחת ביקורת נסיעה"/>
    <hyperlink ref="I2166:J2166" location="Message14" display="14 - תשובת ביקורת נוסע"/>
    <hyperlink ref="I2167:J2167" location="Message2" display="2  - סטטוס השדר שנתקבל"/>
    <hyperlink ref="I2169:J2169" location="Message10" display="10 - אסמכתא לביקורת"/>
    <hyperlink ref="I2171:J2171" location="Message21" display="21  - תשובת תמונת מצב כרטיס חכם Calypso"/>
    <hyperlink ref="I2174:J2174" location="Message4" display="4  - הקצאת אסימון לחשבון מרוחק לנוסע"/>
    <hyperlink ref="I2178:J2178" location="Message10" display="10 - אסמכתא לביקורת"/>
    <hyperlink ref="I2179:J2179" location="Message18" display="18 - תוצאת סקירת מספרי נקודות גישה לנסיעה"/>
    <hyperlink ref="I2183:J2183" location="Message4" display="4  - הקצאת אסימון לחשבון מרוחק לנוסע"/>
    <hyperlink ref="I2193:J2193" location="Message23" display="23 - רשימת טבלאות משותפות"/>
    <hyperlink ref="I2194:J2194" location="Message25" display="25 - נתוני טבלה משותפת"/>
    <hyperlink ref="H2168" location="Message16" display="16 - בדיקת זמינות השירות - תח&quot;צ"/>
    <hyperlink ref="I2168:J2168" location="Message2" display="2  - סטטוס השדר שנתקבל"/>
    <hyperlink ref="I2173:J2173" location="Message2" display="2  - סטטוס השדר שנתקבל"/>
    <hyperlink ref="H2173" location="Message1" display="1  - בדיקת זמינות השירות - תָּמָ&quot;ר"/>
    <hyperlink ref="H2177" location="Message7" display="7  - בקשת זיהוי נקודת גישה לנסיעה"/>
    <hyperlink ref="I2177:J2177" location="Message8" display="8  - תשובת זיהוי נקודת גישה לנסיעה"/>
    <hyperlink ref="I2191:J2191" location="Message21" display="21  - תשובת תמונת מצב כרטיס חכם Calypso"/>
    <hyperlink ref="I2181:J2181" location="Message21" display="21  - תשובת תמונת מצב כרטיס חכם Calypso"/>
    <hyperlink ref="I2187:J2187" location="Message21" display="21  - תשובת תמונת מצב כרטיס חכם Calypso"/>
    <hyperlink ref="H1594:I1594" location="Event012" display="012  - אירוע יוצא: דיווח לרשימה אדומה"/>
    <hyperlink ref="H1598:I1598" location="Event012" display="012  - אירוע יוצא: דיווח לרשימה אדומה"/>
    <hyperlink ref="H1601:I1601" location="Event012" display="012  - אירוע יוצא: דיווח לרשימה אדומה"/>
    <hyperlink ref="H1604:I1604" location="Event012" display="012  - אירוע יוצא: דיווח לרשימה אדומה"/>
    <hyperlink ref="H1586" location="Event999" display="בכל קובץ דיווח אירועים יופיע אירוע אחד ויחיד מסוג 999 - אירוע: מוני בקרה לכמות אירועים בקובץ הדיווח."/>
    <hyperlink ref="H1602:I1602" location="Event013" display="013 - אירוע יוצא: ביקורות נוסעים בשערי יציאה"/>
  </hyperlinks>
  <pageMargins left="0.70866141732283472" right="0.70866141732283472" top="0.74803149606299213" bottom="0.74803149606299213" header="0.31496062992125984" footer="0.31496062992125984"/>
  <pageSetup paperSize="9" scale="29" orientation="landscape" r:id="rId1"/>
  <headerFooter>
    <oddHeader>&amp;L&amp;G&amp;C&amp;G&amp;R&amp;G</oddHeader>
    <oddFooter>&amp;Lעמוד &amp;P מתוך &amp;N</oddFooter>
  </headerFooter>
  <ignoredErrors>
    <ignoredError sqref="G162:O443 G5:O155 H160:O160 H161:O161 G158:G161 I158:O158 G157:O157 G156:O156 G585:O599 G584 I584:O584 G1109:O1585 G1108:O1108 G601:O606 G600:O600 G700:O1106 G699 I699:O699 G1107:O1107 H1723:O2163 G1594 H1607 G1593:H1593 H2346:O2364 G2983:O2983 H2195:O2205 H2944:O2982 G460:O583 G459 I459:L459 N459:O459 G622:O623 I619:O619 I620:O620 G619:G621 I621:O621 G445:O458 G444 I444:L444 N444:O444 G671:O698 G655:L655 N655:O655 G657:O659 H661:O661 H662:O662 G663:O668 I670:O670 G1587:H1587 G1588:H1588 G1589:H1589 G1590:H1590 G1591:H1591 G1592:H1592 G1595:H1595 G1596:H1596 G1597:H1597 H1599 H1600 J1599:O1600 H1603 H1605 H1606 J1605:O1607 H2293:O2302 I2342:O2345 H2304:O2312 H2303:J2303 L2303:O2303 G656 I656:O656 H2165:O2166 H2164 K2164:O2164 H2172:O2172 K2170:O2170 H2177:O2179 H2176 K2175:O2176 H2182:O2183 H2188:O2188 H2192:O2194 K2184:O2187 K2189:O2191 H2168:O2169 H2167 K2167:O2167 H2180:H2181 K2180:O2181 H2174:O2174 H2173 K2173:O2173 H2170:H2171 J2171:O2171 H2231:O2292 H2207:O2228 H2206:J2206 L2206:O2206 I2229:O2230 H2368:O2477 H2367:J2367 L2367:O2367 H1657:O1674 H1684:O1711 I1722:O1722 H2366:O2366 H2365:J2365 L2365:O2365 J1587:O1593 J1595:O1597 J1603:O1603 H2478:O2581 H2839:O2839 I2838:O2838 H2628:O2727 H2743:O2744 I2738:J2738 H2791:O2835 I2748:J2748 H2759:O2759 H2764:O2764 H2768:O2768 H2775:J2775 H1714:O1721 I1712:O1712 I1713:O1713 H2788 J2788:O2788 H2619:O2623 K2614:O2614 J2612:O2612 I2618:J2618 H2780:O2781 I2779:J2779 H2786:O2787 I2782:O2784 H2736:O2736 I2731:O2733 I2739:O2740 H2746:O2746 I2745:J2745 I2761:J2761 I2763:J2763 I2776:O2776 H2773 J2773:O2773 I2734:J2734 I2735:J2735 L2734:O2735 H2737:J2737 L2737:O2738 H2747:J2747 J2754 L2754:O2754 H2603:O2603 H2594:O2596 H2593:J2593 L2593:O2593 L2779:O2779 J2769:O2769 I2627:J2627 L2627:O2627 I2790:J2790 L2790:O2790 L2775:O2775 L2598:O2598 H2597:H2598 J2597:O2597 H2730:O2730 H2589:O2589 H2588 J2588 G1586 H2755:H2756 J2755:O2755 J2756 L2756:O2756 H2608:O2608 J2605:O2605 J2606 H2605:H2607 J2607 H2610:H2612 K2610:O2610 J2611 H2583:O2587 H2582:J2582 L2582:O2582 L2588:O2588 H2591:O2592 H2590:J2590 L2590:O2590 H2604:J2604 L2604:O2604 L2606:O2607 H2609:J2609 L2609:O2609 L2611:O2611 H2729:O2729 H2728:J2728 L2728:O2728 H2760:J2760 L2760:O2761 L2763:O2763 H2765:J2765 L2765:O2765 H2624 J2624:O2624 L2618:O2618 H2837:O2837 H2836:J2836 L2836:O2836 H2843:O2843 H2842 H2844:J2844 L2844:O2844 H2853:O2853 H2857:O2857 H2854:J2854 I2855:J2855 I2856:J2856 H2858:J2858 H2859:J2859 L2858:O2859 H2867:O2871 H2841:O2841 H2840 K2840:O2840 L2747:O2748 H2845:O2846 J2842 L2745:O2745 L2854:O2856 K2785:O2785 H2872 K2872:O2872 G654:O654 I651:L651 I652:L652 G651:G653 I653:L653 N651:O653 G2878:G2982 G610:O618 G607:L607 G608:L608 G609:L609 G625:O644 G624:M624 G648:O650 G645:L645 G646:L646 G647:L647 N645:O647 H2314:O2340 H2313:J2313 L2313:O2313 H1609:O1645 G1602:G2876 P1602:P2983 P5:P1601 G1598:G1601" numberStoredAsText="1"/>
  </ignoredError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V 2 1 T U r r g t J m j A A A A 9 Q A A A B I A H A B D b 2 5 m a W c v U G F j a 2 F n Z S 5 4 b W w g o h g A K K A U A A A A A A A A A A A A A A A A A A A A A A A A A A A A h Y 8 x D o I w G I W v Q r r T l r o Q 8 l M G J x N I T E y M a 1 M q N E J r a L H c z c E j e Q U x i r o 5 v v d 9 w 3 v 3 6 w 2 K q e + i i x q c t i Z H C a Y o U k b a W p s m R 6 M / x i k q O G y F P I l G R b N s X D a 5 O k e t 9 + e M k B A C D i t s h 4 Y w S h N y q M q d b F U v 0 E f W / + V Y G + e F k Q p x 2 L / G c I b T F D M 6 T w K y d F B p 8 + V s Z k / 6 U 8 J 6 7 P w 4 K N 6 q e F M C W S K Q 9 w X + A F B L A w Q U A A I A C A B X b V N 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V 2 1 T U i i K R 7 g O A A A A E Q A A A B M A H A B G b 3 J t d W x h c y 9 T Z W N 0 a W 9 u M S 5 t I K I Y A C i g F A A A A A A A A A A A A A A A A A A A A A A A A A A A A C t O T S 7 J z M 9 T C I b Q h t Y A U E s B A i 0 A F A A C A A g A V 2 1 T U r r g t J m j A A A A 9 Q A A A B I A A A A A A A A A A A A A A A A A A A A A A E N v b m Z p Z y 9 Q Y W N r Y W d l L n h t b F B L A Q I t A B Q A A g A I A F d t U 1 I P y u m r p A A A A O k A A A A T A A A A A A A A A A A A A A A A A O 8 A A A B b Q 2 9 u d G V u d F 9 U e X B l c 1 0 u e G 1 s U E s B A i 0 A F A A C A A g A V 2 1 T 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G K l o 5 D n / k 9 K l Q r e h i A B e L 0 A A A A A A g A A A A A A E G Y A A A A B A A A g A A A A L G Q 8 2 u G o T 6 M 5 c 2 / 2 O j s o v J 0 N V x c f V 8 E O b 4 k h O c I G X b E A A A A A D o A A A A A C A A A g A A A A l r d d K 6 d Y Z Y 2 k 0 W R j O t 7 p k O P X r X K A X H B e X 1 l c h j 6 s c s V Q A A A A U K u V o 8 / a + R f J K / Y b f / o u B W o O d P x G c s y 2 q 0 R 7 H a 2 B U 7 f q N u W G v r 4 C k u + S f G 0 c n J 5 R / H h 9 2 8 l K z S 8 k W m A x 8 N W i D X K w O M J l d g m V c w t z G Z P / v 6 l A A A A A / W j J X / g u p / f l k E i 4 V T r 3 c S R C m 1 q P v W G s h X i o o B n c z x f h H q o 9 H A B b A C c r 5 b O K h j + y 5 n F p B t i t 8 8 + 8 E E c e 5 c w B J g = = < / D a t a M a s h u p > 
</file>

<file path=customXml/itemProps1.xml><?xml version="1.0" encoding="utf-8"?>
<ds:datastoreItem xmlns:ds="http://schemas.openxmlformats.org/officeDocument/2006/customXml" ds:itemID="{4E3A27A5-3B79-41EA-A5D4-F545427D7FF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3</vt:i4>
      </vt:variant>
      <vt:variant>
        <vt:lpstr>טווחים בעלי שם</vt:lpstr>
      </vt:variant>
      <vt:variant>
        <vt:i4>71</vt:i4>
      </vt:variant>
    </vt:vector>
  </HeadingPairs>
  <TitlesOfParts>
    <vt:vector size="74" baseType="lpstr">
      <vt:lpstr>לוג שינויים</vt:lpstr>
      <vt:lpstr>סינון</vt:lpstr>
      <vt:lpstr>הנחיות</vt:lpstr>
      <vt:lpstr>Chapter1</vt:lpstr>
      <vt:lpstr>Chapter10</vt:lpstr>
      <vt:lpstr>Chapter11</vt:lpstr>
      <vt:lpstr>Chapter12</vt:lpstr>
      <vt:lpstr>Chapter13</vt:lpstr>
      <vt:lpstr>Chapter14</vt:lpstr>
      <vt:lpstr>Chapter2</vt:lpstr>
      <vt:lpstr>Chapter3</vt:lpstr>
      <vt:lpstr>Chapter4</vt:lpstr>
      <vt:lpstr>Chapter5</vt:lpstr>
      <vt:lpstr>Chapter6</vt:lpstr>
      <vt:lpstr>Chapter7</vt:lpstr>
      <vt:lpstr>Chapter8</vt:lpstr>
      <vt:lpstr>Chapter9</vt:lpstr>
      <vt:lpstr>Event001</vt:lpstr>
      <vt:lpstr>Event002</vt:lpstr>
      <vt:lpstr>Event004</vt:lpstr>
      <vt:lpstr>Event005</vt:lpstr>
      <vt:lpstr>Event006</vt:lpstr>
      <vt:lpstr>Event007</vt:lpstr>
      <vt:lpstr>Event008</vt:lpstr>
      <vt:lpstr>Event009</vt:lpstr>
      <vt:lpstr>Event010</vt:lpstr>
      <vt:lpstr>Event011</vt:lpstr>
      <vt:lpstr>Event012</vt:lpstr>
      <vt:lpstr>Event013</vt:lpstr>
      <vt:lpstr>Event999</vt:lpstr>
      <vt:lpstr>I</vt:lpstr>
      <vt:lpstr>Instructions</vt:lpstr>
      <vt:lpstr>M</vt:lpstr>
      <vt:lpstr>Message1</vt:lpstr>
      <vt:lpstr>Message10</vt:lpstr>
      <vt:lpstr>Message11</vt:lpstr>
      <vt:lpstr>Message12</vt:lpstr>
      <vt:lpstr>Message13</vt:lpstr>
      <vt:lpstr>Message14</vt:lpstr>
      <vt:lpstr>Message15</vt:lpstr>
      <vt:lpstr>Message16</vt:lpstr>
      <vt:lpstr>Message17</vt:lpstr>
      <vt:lpstr>Message18</vt:lpstr>
      <vt:lpstr>Message19</vt:lpstr>
      <vt:lpstr>Message2</vt:lpstr>
      <vt:lpstr>Message20</vt:lpstr>
      <vt:lpstr>Message21</vt:lpstr>
      <vt:lpstr>Message22</vt:lpstr>
      <vt:lpstr>Message23</vt:lpstr>
      <vt:lpstr>Message24</vt:lpstr>
      <vt:lpstr>Message25</vt:lpstr>
      <vt:lpstr>Message3</vt:lpstr>
      <vt:lpstr>Message4</vt:lpstr>
      <vt:lpstr>Message5</vt:lpstr>
      <vt:lpstr>Message6</vt:lpstr>
      <vt:lpstr>Message7</vt:lpstr>
      <vt:lpstr>Message8</vt:lpstr>
      <vt:lpstr>Message9</vt:lpstr>
      <vt:lpstr>MMS</vt:lpstr>
      <vt:lpstr>N</vt:lpstr>
      <vt:lpstr>O</vt:lpstr>
      <vt:lpstr>Obligations</vt:lpstr>
      <vt:lpstr>OP</vt:lpstr>
      <vt:lpstr>OP_Details</vt:lpstr>
      <vt:lpstr>OP_List</vt:lpstr>
      <vt:lpstr>THZ</vt:lpstr>
      <vt:lpstr>THZR</vt:lpstr>
      <vt:lpstr>TMR</vt:lpstr>
      <vt:lpstr>Ver</vt:lpstr>
      <vt:lpstr>VER_Details</vt:lpstr>
      <vt:lpstr>VER_List</vt:lpstr>
      <vt:lpstr>VIR</vt:lpstr>
      <vt:lpstr>הנחיות!WPrint_Area_W</vt:lpstr>
      <vt:lpstr>הנחיות!WPrint_TitlesW</vt:lpstr>
    </vt:vector>
  </TitlesOfParts>
  <Company>הרשות הארצית לתחבורה ציבורית</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הנחיות למימוש כרטוס מח"ר</dc:title>
  <dc:creator>Moti Bires</dc:creator>
  <cp:keywords>הנחיות</cp:keywords>
  <cp:lastModifiedBy>רבקה אלמודאי</cp:lastModifiedBy>
  <cp:lastPrinted>2020-10-03T11:25:54Z</cp:lastPrinted>
  <dcterms:created xsi:type="dcterms:W3CDTF">2020-10-02T05:26:15Z</dcterms:created>
  <dcterms:modified xsi:type="dcterms:W3CDTF">2021-03-22T09:55:47Z</dcterms:modified>
  <cp:category>מח"ר</cp:category>
</cp:coreProperties>
</file>